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Denne_projektmappe"/>
  <mc:AlternateContent xmlns:mc="http://schemas.openxmlformats.org/markup-compatibility/2006">
    <mc:Choice Requires="x15">
      <x15ac:absPath xmlns:x15ac="http://schemas.microsoft.com/office/spreadsheetml/2010/11/ac" url="C:\Users\MAJDA\Downloads\"/>
    </mc:Choice>
  </mc:AlternateContent>
  <xr:revisionPtr revIDLastSave="0" documentId="8_{0C2C4F49-B6D3-48C7-982C-4E7EDA1AE0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lægskartotek" sheetId="1" r:id="rId1"/>
  </sheets>
  <definedNames>
    <definedName name="Category">#REF!</definedName>
    <definedName name="Indeks">#REF!</definedName>
    <definedName name="_xlnm.Print_Area" localSheetId="0">Anlægskartotek!$B$4:$X$148</definedName>
    <definedName name="_xlnm.Print_Titles" localSheetId="0">Anlægskartotek!$1:$8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39" i="1" l="1"/>
  <c r="W140" i="1"/>
  <c r="W141" i="1"/>
  <c r="W142" i="1"/>
  <c r="W143" i="1"/>
  <c r="W144" i="1"/>
  <c r="W145" i="1"/>
  <c r="W138" i="1"/>
  <c r="W128" i="1"/>
  <c r="W129" i="1"/>
  <c r="W130" i="1"/>
  <c r="W131" i="1"/>
  <c r="W132" i="1"/>
  <c r="W133" i="1"/>
  <c r="W134" i="1"/>
  <c r="W127" i="1"/>
  <c r="W112" i="1"/>
  <c r="W113" i="1"/>
  <c r="W114" i="1"/>
  <c r="W115" i="1"/>
  <c r="W116" i="1"/>
  <c r="W117" i="1"/>
  <c r="W118" i="1"/>
  <c r="W111" i="1"/>
  <c r="W101" i="1"/>
  <c r="W102" i="1"/>
  <c r="W103" i="1"/>
  <c r="W104" i="1"/>
  <c r="W105" i="1"/>
  <c r="W106" i="1"/>
  <c r="W107" i="1"/>
  <c r="W100" i="1"/>
  <c r="W89" i="1"/>
  <c r="W90" i="1"/>
  <c r="W91" i="1"/>
  <c r="W92" i="1"/>
  <c r="W93" i="1"/>
  <c r="W94" i="1"/>
  <c r="W95" i="1"/>
  <c r="W96" i="1"/>
  <c r="W88" i="1"/>
  <c r="W78" i="1"/>
  <c r="W79" i="1"/>
  <c r="W80" i="1"/>
  <c r="W81" i="1"/>
  <c r="W82" i="1"/>
  <c r="W83" i="1"/>
  <c r="W84" i="1"/>
  <c r="W77" i="1"/>
  <c r="W62" i="1"/>
  <c r="W63" i="1"/>
  <c r="W64" i="1"/>
  <c r="W65" i="1"/>
  <c r="W66" i="1"/>
  <c r="W67" i="1"/>
  <c r="W68" i="1"/>
  <c r="W61" i="1"/>
  <c r="W50" i="1"/>
  <c r="W51" i="1"/>
  <c r="W52" i="1"/>
  <c r="W53" i="1"/>
  <c r="W54" i="1"/>
  <c r="W55" i="1"/>
  <c r="W56" i="1"/>
  <c r="W49" i="1"/>
  <c r="W38" i="1"/>
  <c r="W39" i="1"/>
  <c r="W40" i="1"/>
  <c r="W41" i="1"/>
  <c r="W42" i="1"/>
  <c r="W43" i="1"/>
  <c r="W44" i="1"/>
  <c r="W37" i="1"/>
  <c r="W26" i="1"/>
  <c r="W27" i="1"/>
  <c r="W28" i="1"/>
  <c r="W29" i="1"/>
  <c r="W30" i="1"/>
  <c r="W31" i="1"/>
  <c r="W32" i="1"/>
  <c r="W25" i="1"/>
  <c r="B146" i="1" l="1"/>
  <c r="B135" i="1"/>
  <c r="B119" i="1"/>
  <c r="B108" i="1"/>
  <c r="B97" i="1"/>
  <c r="B85" i="1"/>
  <c r="B69" i="1"/>
  <c r="B57" i="1"/>
  <c r="B45" i="1"/>
  <c r="B33" i="1"/>
  <c r="T92" i="1"/>
  <c r="P92" i="1"/>
  <c r="Q92" i="1" s="1"/>
  <c r="K92" i="1"/>
  <c r="S92" i="1" s="1"/>
  <c r="I92" i="1"/>
  <c r="I25" i="1"/>
  <c r="K25" i="1"/>
  <c r="P25" i="1"/>
  <c r="T25" i="1"/>
  <c r="I26" i="1"/>
  <c r="K26" i="1"/>
  <c r="S26" i="1" s="1"/>
  <c r="P26" i="1"/>
  <c r="Q26" i="1" s="1"/>
  <c r="T26" i="1"/>
  <c r="I27" i="1"/>
  <c r="K27" i="1"/>
  <c r="S27" i="1" s="1"/>
  <c r="P27" i="1"/>
  <c r="Q27" i="1" s="1"/>
  <c r="T27" i="1"/>
  <c r="I28" i="1"/>
  <c r="K28" i="1"/>
  <c r="S28" i="1" s="1"/>
  <c r="P28" i="1"/>
  <c r="Q28" i="1" s="1"/>
  <c r="T28" i="1"/>
  <c r="I29" i="1"/>
  <c r="K29" i="1"/>
  <c r="S29" i="1" s="1"/>
  <c r="P29" i="1"/>
  <c r="Q29" i="1" s="1"/>
  <c r="T29" i="1"/>
  <c r="I30" i="1"/>
  <c r="K30" i="1"/>
  <c r="S30" i="1" s="1"/>
  <c r="P30" i="1"/>
  <c r="Q30" i="1" s="1"/>
  <c r="T30" i="1"/>
  <c r="I31" i="1"/>
  <c r="K31" i="1"/>
  <c r="S31" i="1" s="1"/>
  <c r="P31" i="1"/>
  <c r="Q31" i="1" s="1"/>
  <c r="T31" i="1"/>
  <c r="I32" i="1"/>
  <c r="K32" i="1"/>
  <c r="S32" i="1" s="1"/>
  <c r="P32" i="1"/>
  <c r="Q32" i="1" s="1"/>
  <c r="T32" i="1"/>
  <c r="F33" i="1"/>
  <c r="G33" i="1"/>
  <c r="H33" i="1"/>
  <c r="J33" i="1"/>
  <c r="N33" i="1"/>
  <c r="O33" i="1"/>
  <c r="R33" i="1"/>
  <c r="V33" i="1"/>
  <c r="I37" i="1"/>
  <c r="K37" i="1"/>
  <c r="S37" i="1" s="1"/>
  <c r="P37" i="1"/>
  <c r="Q37" i="1" s="1"/>
  <c r="T37" i="1"/>
  <c r="I38" i="1"/>
  <c r="K38" i="1"/>
  <c r="S38" i="1" s="1"/>
  <c r="P38" i="1"/>
  <c r="Q38" i="1" s="1"/>
  <c r="T38" i="1"/>
  <c r="I39" i="1"/>
  <c r="K39" i="1"/>
  <c r="S39" i="1" s="1"/>
  <c r="P39" i="1"/>
  <c r="Q39" i="1" s="1"/>
  <c r="T39" i="1"/>
  <c r="I40" i="1"/>
  <c r="K40" i="1"/>
  <c r="S40" i="1" s="1"/>
  <c r="P40" i="1"/>
  <c r="Q40" i="1" s="1"/>
  <c r="T40" i="1"/>
  <c r="I41" i="1"/>
  <c r="K41" i="1"/>
  <c r="S41" i="1" s="1"/>
  <c r="P41" i="1"/>
  <c r="Q41" i="1" s="1"/>
  <c r="T41" i="1"/>
  <c r="I42" i="1"/>
  <c r="K42" i="1"/>
  <c r="S42" i="1" s="1"/>
  <c r="P42" i="1"/>
  <c r="Q42" i="1" s="1"/>
  <c r="T42" i="1"/>
  <c r="I43" i="1"/>
  <c r="K43" i="1"/>
  <c r="S43" i="1" s="1"/>
  <c r="P43" i="1"/>
  <c r="Q43" i="1" s="1"/>
  <c r="T43" i="1"/>
  <c r="I44" i="1"/>
  <c r="K44" i="1"/>
  <c r="S44" i="1" s="1"/>
  <c r="P44" i="1"/>
  <c r="Q44" i="1" s="1"/>
  <c r="T44" i="1"/>
  <c r="F45" i="1"/>
  <c r="G45" i="1"/>
  <c r="H45" i="1"/>
  <c r="J45" i="1"/>
  <c r="N45" i="1"/>
  <c r="O45" i="1"/>
  <c r="R45" i="1"/>
  <c r="V45" i="1"/>
  <c r="I49" i="1"/>
  <c r="K49" i="1"/>
  <c r="S49" i="1" s="1"/>
  <c r="P49" i="1"/>
  <c r="Q49" i="1" s="1"/>
  <c r="T49" i="1"/>
  <c r="I50" i="1"/>
  <c r="K50" i="1"/>
  <c r="S50" i="1" s="1"/>
  <c r="P50" i="1"/>
  <c r="Q50" i="1" s="1"/>
  <c r="T50" i="1"/>
  <c r="I51" i="1"/>
  <c r="K51" i="1"/>
  <c r="S51" i="1" s="1"/>
  <c r="P51" i="1"/>
  <c r="Q51" i="1" s="1"/>
  <c r="T51" i="1"/>
  <c r="I52" i="1"/>
  <c r="K52" i="1"/>
  <c r="S52" i="1"/>
  <c r="P52" i="1"/>
  <c r="Q52" i="1" s="1"/>
  <c r="T52" i="1"/>
  <c r="I53" i="1"/>
  <c r="K53" i="1"/>
  <c r="S53" i="1" s="1"/>
  <c r="P53" i="1"/>
  <c r="Q53" i="1" s="1"/>
  <c r="T53" i="1"/>
  <c r="I54" i="1"/>
  <c r="K54" i="1"/>
  <c r="S54" i="1" s="1"/>
  <c r="U54" i="1" s="1"/>
  <c r="P54" i="1"/>
  <c r="Q54" i="1" s="1"/>
  <c r="T54" i="1"/>
  <c r="I55" i="1"/>
  <c r="K55" i="1"/>
  <c r="S55" i="1" s="1"/>
  <c r="U55" i="1" s="1"/>
  <c r="P55" i="1"/>
  <c r="Q55" i="1" s="1"/>
  <c r="T55" i="1"/>
  <c r="I56" i="1"/>
  <c r="K56" i="1"/>
  <c r="S56" i="1"/>
  <c r="P56" i="1"/>
  <c r="Q56" i="1" s="1"/>
  <c r="T56" i="1"/>
  <c r="F57" i="1"/>
  <c r="G57" i="1"/>
  <c r="H57" i="1"/>
  <c r="J57" i="1"/>
  <c r="N57" i="1"/>
  <c r="O57" i="1"/>
  <c r="R57" i="1"/>
  <c r="V57" i="1"/>
  <c r="I61" i="1"/>
  <c r="K61" i="1"/>
  <c r="S61" i="1" s="1"/>
  <c r="P61" i="1"/>
  <c r="Q61" i="1" s="1"/>
  <c r="T61" i="1"/>
  <c r="I62" i="1"/>
  <c r="K62" i="1"/>
  <c r="S62" i="1" s="1"/>
  <c r="P62" i="1"/>
  <c r="Q62" i="1"/>
  <c r="T62" i="1"/>
  <c r="I63" i="1"/>
  <c r="K63" i="1"/>
  <c r="S63" i="1" s="1"/>
  <c r="U63" i="1" s="1"/>
  <c r="P63" i="1"/>
  <c r="Q63" i="1" s="1"/>
  <c r="T63" i="1"/>
  <c r="I64" i="1"/>
  <c r="K64" i="1"/>
  <c r="S64" i="1" s="1"/>
  <c r="P64" i="1"/>
  <c r="Q64" i="1" s="1"/>
  <c r="T64" i="1"/>
  <c r="I65" i="1"/>
  <c r="K65" i="1"/>
  <c r="S65" i="1" s="1"/>
  <c r="P65" i="1"/>
  <c r="Q65" i="1"/>
  <c r="T65" i="1"/>
  <c r="I66" i="1"/>
  <c r="K66" i="1"/>
  <c r="S66" i="1" s="1"/>
  <c r="P66" i="1"/>
  <c r="Q66" i="1" s="1"/>
  <c r="T66" i="1"/>
  <c r="U66" i="1" s="1"/>
  <c r="I67" i="1"/>
  <c r="K67" i="1"/>
  <c r="S67" i="1" s="1"/>
  <c r="U67" i="1" s="1"/>
  <c r="P67" i="1"/>
  <c r="Q67" i="1"/>
  <c r="T67" i="1"/>
  <c r="I68" i="1"/>
  <c r="K68" i="1"/>
  <c r="S68" i="1" s="1"/>
  <c r="P68" i="1"/>
  <c r="Q68" i="1" s="1"/>
  <c r="T68" i="1"/>
  <c r="F69" i="1"/>
  <c r="G69" i="1"/>
  <c r="H69" i="1"/>
  <c r="J69" i="1"/>
  <c r="N69" i="1"/>
  <c r="O69" i="1"/>
  <c r="R69" i="1"/>
  <c r="V69" i="1"/>
  <c r="I77" i="1"/>
  <c r="K77" i="1"/>
  <c r="S77" i="1" s="1"/>
  <c r="U77" i="1" s="1"/>
  <c r="P77" i="1"/>
  <c r="Q77" i="1" s="1"/>
  <c r="T77" i="1"/>
  <c r="I78" i="1"/>
  <c r="K78" i="1"/>
  <c r="S78" i="1" s="1"/>
  <c r="U78" i="1" s="1"/>
  <c r="P78" i="1"/>
  <c r="Q78" i="1"/>
  <c r="T78" i="1"/>
  <c r="I79" i="1"/>
  <c r="K79" i="1"/>
  <c r="S79" i="1" s="1"/>
  <c r="P79" i="1"/>
  <c r="Q79" i="1" s="1"/>
  <c r="T79" i="1"/>
  <c r="W85" i="1"/>
  <c r="I80" i="1"/>
  <c r="K80" i="1"/>
  <c r="S80" i="1" s="1"/>
  <c r="P80" i="1"/>
  <c r="Q80" i="1" s="1"/>
  <c r="T80" i="1"/>
  <c r="I81" i="1"/>
  <c r="K81" i="1"/>
  <c r="S81" i="1" s="1"/>
  <c r="U81" i="1" s="1"/>
  <c r="X81" i="1" s="1"/>
  <c r="P81" i="1"/>
  <c r="Q81" i="1"/>
  <c r="T81" i="1"/>
  <c r="I82" i="1"/>
  <c r="K82" i="1"/>
  <c r="S82" i="1" s="1"/>
  <c r="P82" i="1"/>
  <c r="Q82" i="1" s="1"/>
  <c r="T82" i="1"/>
  <c r="I83" i="1"/>
  <c r="K83" i="1"/>
  <c r="S83" i="1" s="1"/>
  <c r="P83" i="1"/>
  <c r="Q83" i="1"/>
  <c r="T83" i="1"/>
  <c r="I84" i="1"/>
  <c r="K84" i="1"/>
  <c r="S84" i="1" s="1"/>
  <c r="P84" i="1"/>
  <c r="Q84" i="1" s="1"/>
  <c r="T84" i="1"/>
  <c r="F85" i="1"/>
  <c r="G85" i="1"/>
  <c r="H85" i="1"/>
  <c r="J85" i="1"/>
  <c r="N85" i="1"/>
  <c r="O85" i="1"/>
  <c r="R85" i="1"/>
  <c r="V85" i="1"/>
  <c r="I88" i="1"/>
  <c r="K88" i="1"/>
  <c r="S88" i="1"/>
  <c r="P88" i="1"/>
  <c r="Q88" i="1" s="1"/>
  <c r="T88" i="1"/>
  <c r="I89" i="1"/>
  <c r="K89" i="1"/>
  <c r="S89" i="1" s="1"/>
  <c r="P89" i="1"/>
  <c r="Q89" i="1" s="1"/>
  <c r="T89" i="1"/>
  <c r="U89" i="1" s="1"/>
  <c r="I90" i="1"/>
  <c r="K90" i="1"/>
  <c r="S90" i="1" s="1"/>
  <c r="P90" i="1"/>
  <c r="Q90" i="1" s="1"/>
  <c r="T90" i="1"/>
  <c r="I91" i="1"/>
  <c r="K91" i="1"/>
  <c r="P91" i="1"/>
  <c r="Q91" i="1" s="1"/>
  <c r="T91" i="1"/>
  <c r="I93" i="1"/>
  <c r="K93" i="1"/>
  <c r="S93" i="1" s="1"/>
  <c r="P93" i="1"/>
  <c r="Q93" i="1" s="1"/>
  <c r="T93" i="1"/>
  <c r="I94" i="1"/>
  <c r="K94" i="1"/>
  <c r="S94" i="1" s="1"/>
  <c r="P94" i="1"/>
  <c r="Q94" i="1" s="1"/>
  <c r="T94" i="1"/>
  <c r="I95" i="1"/>
  <c r="K95" i="1"/>
  <c r="S95" i="1"/>
  <c r="P95" i="1"/>
  <c r="Q95" i="1"/>
  <c r="T95" i="1"/>
  <c r="I96" i="1"/>
  <c r="K96" i="1"/>
  <c r="S96" i="1" s="1"/>
  <c r="P96" i="1"/>
  <c r="Q96" i="1" s="1"/>
  <c r="T96" i="1"/>
  <c r="F97" i="1"/>
  <c r="G97" i="1"/>
  <c r="H97" i="1"/>
  <c r="J97" i="1"/>
  <c r="N97" i="1"/>
  <c r="O97" i="1"/>
  <c r="R97" i="1"/>
  <c r="V97" i="1"/>
  <c r="I100" i="1"/>
  <c r="K100" i="1"/>
  <c r="P100" i="1"/>
  <c r="Q100" i="1" s="1"/>
  <c r="T100" i="1"/>
  <c r="I101" i="1"/>
  <c r="K101" i="1"/>
  <c r="S101" i="1"/>
  <c r="P101" i="1"/>
  <c r="Q101" i="1"/>
  <c r="I102" i="1"/>
  <c r="K102" i="1"/>
  <c r="S102" i="1" s="1"/>
  <c r="P102" i="1"/>
  <c r="Q102" i="1" s="1"/>
  <c r="T102" i="1"/>
  <c r="I103" i="1"/>
  <c r="K103" i="1"/>
  <c r="S103" i="1"/>
  <c r="U103" i="1" s="1"/>
  <c r="X103" i="1" s="1"/>
  <c r="P103" i="1"/>
  <c r="Q103" i="1"/>
  <c r="T103" i="1"/>
  <c r="I104" i="1"/>
  <c r="K104" i="1"/>
  <c r="S104" i="1" s="1"/>
  <c r="P104" i="1"/>
  <c r="Q104" i="1" s="1"/>
  <c r="T104" i="1"/>
  <c r="I105" i="1"/>
  <c r="K105" i="1"/>
  <c r="S105" i="1" s="1"/>
  <c r="P105" i="1"/>
  <c r="Q105" i="1"/>
  <c r="T105" i="1"/>
  <c r="I106" i="1"/>
  <c r="K106" i="1"/>
  <c r="S106" i="1" s="1"/>
  <c r="P106" i="1"/>
  <c r="Q106" i="1"/>
  <c r="T106" i="1"/>
  <c r="I107" i="1"/>
  <c r="K107" i="1"/>
  <c r="S107" i="1" s="1"/>
  <c r="P107" i="1"/>
  <c r="Q107" i="1" s="1"/>
  <c r="T107" i="1"/>
  <c r="F108" i="1"/>
  <c r="G108" i="1"/>
  <c r="H108" i="1"/>
  <c r="J108" i="1"/>
  <c r="N108" i="1"/>
  <c r="O108" i="1"/>
  <c r="R108" i="1"/>
  <c r="V108" i="1"/>
  <c r="I111" i="1"/>
  <c r="K111" i="1"/>
  <c r="P111" i="1"/>
  <c r="Q111" i="1" s="1"/>
  <c r="T111" i="1"/>
  <c r="I112" i="1"/>
  <c r="K112" i="1"/>
  <c r="P112" i="1"/>
  <c r="Q112" i="1" s="1"/>
  <c r="T112" i="1"/>
  <c r="I113" i="1"/>
  <c r="K113" i="1"/>
  <c r="S113" i="1" s="1"/>
  <c r="P113" i="1"/>
  <c r="T113" i="1"/>
  <c r="I114" i="1"/>
  <c r="K114" i="1"/>
  <c r="S114" i="1" s="1"/>
  <c r="P114" i="1"/>
  <c r="Q114" i="1" s="1"/>
  <c r="T114" i="1"/>
  <c r="I115" i="1"/>
  <c r="K115" i="1"/>
  <c r="S115" i="1"/>
  <c r="U115" i="1" s="1"/>
  <c r="P115" i="1"/>
  <c r="Q115" i="1" s="1"/>
  <c r="T115" i="1"/>
  <c r="I116" i="1"/>
  <c r="K116" i="1"/>
  <c r="S116" i="1"/>
  <c r="P116" i="1"/>
  <c r="Q116" i="1"/>
  <c r="T116" i="1"/>
  <c r="I117" i="1"/>
  <c r="K117" i="1"/>
  <c r="S117" i="1" s="1"/>
  <c r="P117" i="1"/>
  <c r="Q117" i="1"/>
  <c r="T117" i="1"/>
  <c r="I118" i="1"/>
  <c r="K118" i="1"/>
  <c r="S118" i="1" s="1"/>
  <c r="P118" i="1"/>
  <c r="Q118" i="1" s="1"/>
  <c r="T118" i="1"/>
  <c r="F119" i="1"/>
  <c r="G119" i="1"/>
  <c r="H119" i="1"/>
  <c r="J119" i="1"/>
  <c r="N119" i="1"/>
  <c r="N121" i="1" s="1"/>
  <c r="N16" i="1" s="1"/>
  <c r="O119" i="1"/>
  <c r="R119" i="1"/>
  <c r="V119" i="1"/>
  <c r="I127" i="1"/>
  <c r="K127" i="1"/>
  <c r="P127" i="1"/>
  <c r="T127" i="1"/>
  <c r="I128" i="1"/>
  <c r="K128" i="1"/>
  <c r="S128" i="1" s="1"/>
  <c r="P128" i="1"/>
  <c r="Q128" i="1" s="1"/>
  <c r="T128" i="1"/>
  <c r="I129" i="1"/>
  <c r="K129" i="1"/>
  <c r="S129" i="1" s="1"/>
  <c r="U129" i="1" s="1"/>
  <c r="P129" i="1"/>
  <c r="Q129" i="1" s="1"/>
  <c r="X129" i="1" s="1"/>
  <c r="T129" i="1"/>
  <c r="I130" i="1"/>
  <c r="K130" i="1"/>
  <c r="S130" i="1"/>
  <c r="P130" i="1"/>
  <c r="Q130" i="1"/>
  <c r="T130" i="1"/>
  <c r="I131" i="1"/>
  <c r="K131" i="1"/>
  <c r="S131" i="1" s="1"/>
  <c r="P131" i="1"/>
  <c r="Q131" i="1" s="1"/>
  <c r="T131" i="1"/>
  <c r="I132" i="1"/>
  <c r="K132" i="1"/>
  <c r="S132" i="1" s="1"/>
  <c r="P132" i="1"/>
  <c r="Q132" i="1" s="1"/>
  <c r="T132" i="1"/>
  <c r="I133" i="1"/>
  <c r="K133" i="1"/>
  <c r="S133" i="1"/>
  <c r="P133" i="1"/>
  <c r="Q133" i="1" s="1"/>
  <c r="T133" i="1"/>
  <c r="I134" i="1"/>
  <c r="K134" i="1"/>
  <c r="S134" i="1"/>
  <c r="P134" i="1"/>
  <c r="Q134" i="1" s="1"/>
  <c r="T134" i="1"/>
  <c r="F135" i="1"/>
  <c r="F148" i="1" s="1"/>
  <c r="F17" i="1" s="1"/>
  <c r="G135" i="1"/>
  <c r="H135" i="1"/>
  <c r="H148" i="1" s="1"/>
  <c r="H17" i="1" s="1"/>
  <c r="J135" i="1"/>
  <c r="J148" i="1" s="1"/>
  <c r="J17" i="1" s="1"/>
  <c r="N135" i="1"/>
  <c r="O135" i="1"/>
  <c r="O148" i="1" s="1"/>
  <c r="O17" i="1" s="1"/>
  <c r="R135" i="1"/>
  <c r="V135" i="1"/>
  <c r="I138" i="1"/>
  <c r="K138" i="1"/>
  <c r="S138" i="1" s="1"/>
  <c r="P138" i="1"/>
  <c r="Q138" i="1" s="1"/>
  <c r="T138" i="1"/>
  <c r="I139" i="1"/>
  <c r="K139" i="1"/>
  <c r="S139" i="1"/>
  <c r="P139" i="1"/>
  <c r="Q139" i="1"/>
  <c r="T139" i="1"/>
  <c r="U139" i="1" s="1"/>
  <c r="I140" i="1"/>
  <c r="K140" i="1"/>
  <c r="S140" i="1" s="1"/>
  <c r="P140" i="1"/>
  <c r="Q140" i="1" s="1"/>
  <c r="T140" i="1"/>
  <c r="I141" i="1"/>
  <c r="K141" i="1"/>
  <c r="S141" i="1"/>
  <c r="P141" i="1"/>
  <c r="Q141" i="1" s="1"/>
  <c r="T141" i="1"/>
  <c r="I142" i="1"/>
  <c r="K142" i="1"/>
  <c r="P142" i="1"/>
  <c r="Q142" i="1"/>
  <c r="T142" i="1"/>
  <c r="I143" i="1"/>
  <c r="K143" i="1"/>
  <c r="S143" i="1" s="1"/>
  <c r="P143" i="1"/>
  <c r="Q143" i="1" s="1"/>
  <c r="T143" i="1"/>
  <c r="I144" i="1"/>
  <c r="K144" i="1"/>
  <c r="S144" i="1" s="1"/>
  <c r="P144" i="1"/>
  <c r="Q144" i="1"/>
  <c r="T144" i="1"/>
  <c r="I145" i="1"/>
  <c r="K145" i="1"/>
  <c r="S145" i="1" s="1"/>
  <c r="P145" i="1"/>
  <c r="Q145" i="1" s="1"/>
  <c r="T145" i="1"/>
  <c r="F146" i="1"/>
  <c r="G146" i="1"/>
  <c r="H146" i="1"/>
  <c r="J146" i="1"/>
  <c r="N146" i="1"/>
  <c r="O146" i="1"/>
  <c r="R146" i="1"/>
  <c r="V146" i="1"/>
  <c r="S111" i="1"/>
  <c r="U111" i="1" s="1"/>
  <c r="N148" i="1"/>
  <c r="N17" i="1" s="1"/>
  <c r="U102" i="1"/>
  <c r="S127" i="1"/>
  <c r="U127" i="1" s="1"/>
  <c r="Q113" i="1"/>
  <c r="W146" i="1"/>
  <c r="T101" i="1"/>
  <c r="W97" i="1"/>
  <c r="X54" i="1" l="1"/>
  <c r="U64" i="1"/>
  <c r="X64" i="1" s="1"/>
  <c r="X93" i="1"/>
  <c r="U56" i="1"/>
  <c r="X56" i="1" s="1"/>
  <c r="U50" i="1"/>
  <c r="K57" i="1"/>
  <c r="P108" i="1"/>
  <c r="K135" i="1"/>
  <c r="U113" i="1"/>
  <c r="U52" i="1"/>
  <c r="X52" i="1" s="1"/>
  <c r="G148" i="1"/>
  <c r="G17" i="1" s="1"/>
  <c r="U106" i="1"/>
  <c r="U65" i="1"/>
  <c r="U44" i="1"/>
  <c r="X44" i="1" s="1"/>
  <c r="U38" i="1"/>
  <c r="X38" i="1" s="1"/>
  <c r="T69" i="1"/>
  <c r="U140" i="1"/>
  <c r="U145" i="1"/>
  <c r="X145" i="1" s="1"/>
  <c r="U105" i="1"/>
  <c r="V148" i="1"/>
  <c r="V17" i="1" s="1"/>
  <c r="U93" i="1"/>
  <c r="U107" i="1"/>
  <c r="X107" i="1" s="1"/>
  <c r="X77" i="1"/>
  <c r="U133" i="1"/>
  <c r="I69" i="1"/>
  <c r="U130" i="1"/>
  <c r="X130" i="1" s="1"/>
  <c r="K97" i="1"/>
  <c r="U141" i="1"/>
  <c r="X141" i="1" s="1"/>
  <c r="U118" i="1"/>
  <c r="U132" i="1"/>
  <c r="X132" i="1"/>
  <c r="X105" i="1"/>
  <c r="U62" i="1"/>
  <c r="X62" i="1" s="1"/>
  <c r="S69" i="1"/>
  <c r="G121" i="1"/>
  <c r="G16" i="1" s="1"/>
  <c r="Q57" i="1"/>
  <c r="U143" i="1"/>
  <c r="X143" i="1" s="1"/>
  <c r="U101" i="1"/>
  <c r="U144" i="1"/>
  <c r="X144" i="1" s="1"/>
  <c r="X139" i="1"/>
  <c r="R148" i="1"/>
  <c r="R17" i="1" s="1"/>
  <c r="U117" i="1"/>
  <c r="X117" i="1" s="1"/>
  <c r="U83" i="1"/>
  <c r="X83" i="1" s="1"/>
  <c r="W57" i="1"/>
  <c r="T57" i="1"/>
  <c r="X140" i="1"/>
  <c r="X118" i="1"/>
  <c r="J121" i="1"/>
  <c r="J16" i="1" s="1"/>
  <c r="T108" i="1"/>
  <c r="I57" i="1"/>
  <c r="W108" i="1"/>
  <c r="U61" i="1"/>
  <c r="X61" i="1" s="1"/>
  <c r="X111" i="1"/>
  <c r="X106" i="1"/>
  <c r="S91" i="1"/>
  <c r="U91" i="1" s="1"/>
  <c r="X91" i="1" s="1"/>
  <c r="U84" i="1"/>
  <c r="X84" i="1" s="1"/>
  <c r="U51" i="1"/>
  <c r="X51" i="1" s="1"/>
  <c r="U92" i="1"/>
  <c r="W69" i="1"/>
  <c r="U131" i="1"/>
  <c r="X131" i="1" s="1"/>
  <c r="U104" i="1"/>
  <c r="X104" i="1" s="1"/>
  <c r="U49" i="1"/>
  <c r="X50" i="1"/>
  <c r="U116" i="1"/>
  <c r="X116" i="1" s="1"/>
  <c r="U95" i="1"/>
  <c r="I97" i="1"/>
  <c r="F121" i="1"/>
  <c r="F16" i="1" s="1"/>
  <c r="U53" i="1"/>
  <c r="X53" i="1" s="1"/>
  <c r="T119" i="1"/>
  <c r="Q119" i="1"/>
  <c r="U82" i="1"/>
  <c r="X82" i="1" s="1"/>
  <c r="K85" i="1"/>
  <c r="P69" i="1"/>
  <c r="O121" i="1"/>
  <c r="O16" i="1" s="1"/>
  <c r="X101" i="1"/>
  <c r="U79" i="1"/>
  <c r="U68" i="1"/>
  <c r="X68" i="1" s="1"/>
  <c r="U40" i="1"/>
  <c r="X40" i="1" s="1"/>
  <c r="Q45" i="1"/>
  <c r="S45" i="1"/>
  <c r="R71" i="1"/>
  <c r="R15" i="1" s="1"/>
  <c r="U42" i="1"/>
  <c r="X42" i="1" s="1"/>
  <c r="U43" i="1"/>
  <c r="X43" i="1" s="1"/>
  <c r="T45" i="1"/>
  <c r="U41" i="1"/>
  <c r="X41" i="1" s="1"/>
  <c r="U39" i="1"/>
  <c r="X39" i="1" s="1"/>
  <c r="O71" i="1"/>
  <c r="O15" i="1" s="1"/>
  <c r="O18" i="1" s="1"/>
  <c r="W45" i="1"/>
  <c r="N71" i="1"/>
  <c r="N15" i="1" s="1"/>
  <c r="N18" i="1" s="1"/>
  <c r="K45" i="1"/>
  <c r="U37" i="1"/>
  <c r="X37" i="1" s="1"/>
  <c r="G71" i="1"/>
  <c r="G15" i="1" s="1"/>
  <c r="U29" i="1"/>
  <c r="X29" i="1" s="1"/>
  <c r="U32" i="1"/>
  <c r="X32" i="1" s="1"/>
  <c r="U30" i="1"/>
  <c r="X30" i="1" s="1"/>
  <c r="U31" i="1"/>
  <c r="X31" i="1" s="1"/>
  <c r="I33" i="1"/>
  <c r="W33" i="1"/>
  <c r="U27" i="1"/>
  <c r="X27" i="1" s="1"/>
  <c r="U26" i="1"/>
  <c r="X26" i="1" s="1"/>
  <c r="H71" i="1"/>
  <c r="H15" i="1" s="1"/>
  <c r="U28" i="1"/>
  <c r="X28" i="1" s="1"/>
  <c r="F71" i="1"/>
  <c r="F15" i="1" s="1"/>
  <c r="P33" i="1"/>
  <c r="T33" i="1"/>
  <c r="K33" i="1"/>
  <c r="K69" i="1"/>
  <c r="U138" i="1"/>
  <c r="U114" i="1"/>
  <c r="I119" i="1"/>
  <c r="X113" i="1"/>
  <c r="X102" i="1"/>
  <c r="V121" i="1"/>
  <c r="V16" i="1" s="1"/>
  <c r="U94" i="1"/>
  <c r="X94" i="1" s="1"/>
  <c r="S97" i="1"/>
  <c r="H121" i="1"/>
  <c r="H16" i="1" s="1"/>
  <c r="U80" i="1"/>
  <c r="X65" i="1"/>
  <c r="X55" i="1"/>
  <c r="T135" i="1"/>
  <c r="X114" i="1"/>
  <c r="X49" i="1"/>
  <c r="P119" i="1"/>
  <c r="P121" i="1" s="1"/>
  <c r="P16" i="1" s="1"/>
  <c r="Q127" i="1"/>
  <c r="Q135" i="1" s="1"/>
  <c r="P135" i="1"/>
  <c r="X89" i="1"/>
  <c r="S85" i="1"/>
  <c r="I45" i="1"/>
  <c r="X92" i="1"/>
  <c r="J71" i="1"/>
  <c r="J15" i="1" s="1"/>
  <c r="T146" i="1"/>
  <c r="U128" i="1"/>
  <c r="X128" i="1" s="1"/>
  <c r="X115" i="1"/>
  <c r="K119" i="1"/>
  <c r="Q108" i="1"/>
  <c r="U96" i="1"/>
  <c r="X96" i="1" s="1"/>
  <c r="X95" i="1"/>
  <c r="U90" i="1"/>
  <c r="X90" i="1" s="1"/>
  <c r="R121" i="1"/>
  <c r="R16" i="1" s="1"/>
  <c r="Q69" i="1"/>
  <c r="S135" i="1"/>
  <c r="R18" i="1"/>
  <c r="K146" i="1"/>
  <c r="S142" i="1"/>
  <c r="U142" i="1" s="1"/>
  <c r="X142" i="1" s="1"/>
  <c r="Q146" i="1"/>
  <c r="U134" i="1"/>
  <c r="X134" i="1" s="1"/>
  <c r="X133" i="1"/>
  <c r="X78" i="1"/>
  <c r="I85" i="1"/>
  <c r="X66" i="1"/>
  <c r="S57" i="1"/>
  <c r="P97" i="1"/>
  <c r="W119" i="1"/>
  <c r="W121" i="1" s="1"/>
  <c r="W16" i="1" s="1"/>
  <c r="K108" i="1"/>
  <c r="S100" i="1"/>
  <c r="T97" i="1"/>
  <c r="U88" i="1"/>
  <c r="X67" i="1"/>
  <c r="I135" i="1"/>
  <c r="I108" i="1"/>
  <c r="P85" i="1"/>
  <c r="X138" i="1"/>
  <c r="I146" i="1"/>
  <c r="W135" i="1"/>
  <c r="W148" i="1" s="1"/>
  <c r="W17" i="1" s="1"/>
  <c r="Q97" i="1"/>
  <c r="X79" i="1"/>
  <c r="T85" i="1"/>
  <c r="X63" i="1"/>
  <c r="V71" i="1"/>
  <c r="V15" i="1" s="1"/>
  <c r="V18" i="1" s="1"/>
  <c r="P45" i="1"/>
  <c r="P57" i="1"/>
  <c r="Q25" i="1"/>
  <c r="Q85" i="1"/>
  <c r="S25" i="1"/>
  <c r="P146" i="1"/>
  <c r="S112" i="1"/>
  <c r="X146" i="1" l="1"/>
  <c r="T148" i="1"/>
  <c r="T17" i="1" s="1"/>
  <c r="I121" i="1"/>
  <c r="I16" i="1" s="1"/>
  <c r="U146" i="1"/>
  <c r="H18" i="1"/>
  <c r="J18" i="1"/>
  <c r="K121" i="1"/>
  <c r="K16" i="1" s="1"/>
  <c r="K148" i="1"/>
  <c r="K17" i="1" s="1"/>
  <c r="F18" i="1"/>
  <c r="W71" i="1"/>
  <c r="W15" i="1" s="1"/>
  <c r="W18" i="1" s="1"/>
  <c r="Q121" i="1"/>
  <c r="Q16" i="1" s="1"/>
  <c r="I71" i="1"/>
  <c r="I15" i="1" s="1"/>
  <c r="G18" i="1"/>
  <c r="U57" i="1"/>
  <c r="U135" i="1"/>
  <c r="T71" i="1"/>
  <c r="T15" i="1" s="1"/>
  <c r="I148" i="1"/>
  <c r="I17" i="1" s="1"/>
  <c r="U69" i="1"/>
  <c r="U97" i="1"/>
  <c r="K71" i="1"/>
  <c r="K15" i="1" s="1"/>
  <c r="K18" i="1" s="1"/>
  <c r="U45" i="1"/>
  <c r="P71" i="1"/>
  <c r="P15" i="1" s="1"/>
  <c r="X85" i="1"/>
  <c r="Q148" i="1"/>
  <c r="Q17" i="1" s="1"/>
  <c r="S119" i="1"/>
  <c r="U112" i="1"/>
  <c r="X45" i="1"/>
  <c r="U100" i="1"/>
  <c r="S108" i="1"/>
  <c r="X127" i="1"/>
  <c r="X135" i="1" s="1"/>
  <c r="X69" i="1"/>
  <c r="X80" i="1"/>
  <c r="U85" i="1"/>
  <c r="Q33" i="1"/>
  <c r="Q71" i="1" s="1"/>
  <c r="Q15" i="1" s="1"/>
  <c r="S33" i="1"/>
  <c r="S71" i="1" s="1"/>
  <c r="S15" i="1" s="1"/>
  <c r="U25" i="1"/>
  <c r="U33" i="1" s="1"/>
  <c r="X57" i="1"/>
  <c r="T121" i="1"/>
  <c r="T16" i="1" s="1"/>
  <c r="X88" i="1"/>
  <c r="X97" i="1" s="1"/>
  <c r="P148" i="1"/>
  <c r="P17" i="1" s="1"/>
  <c r="S146" i="1"/>
  <c r="S148" i="1" s="1"/>
  <c r="S17" i="1" s="1"/>
  <c r="X148" i="1" l="1"/>
  <c r="X17" i="1" s="1"/>
  <c r="I18" i="1"/>
  <c r="T18" i="1"/>
  <c r="U148" i="1"/>
  <c r="U17" i="1" s="1"/>
  <c r="S121" i="1"/>
  <c r="S16" i="1" s="1"/>
  <c r="Q18" i="1"/>
  <c r="U71" i="1"/>
  <c r="U15" i="1" s="1"/>
  <c r="P18" i="1"/>
  <c r="X25" i="1"/>
  <c r="X33" i="1" s="1"/>
  <c r="X71" i="1" s="1"/>
  <c r="X15" i="1" s="1"/>
  <c r="S18" i="1"/>
  <c r="X112" i="1"/>
  <c r="X119" i="1" s="1"/>
  <c r="U119" i="1"/>
  <c r="U121" i="1" s="1"/>
  <c r="U16" i="1" s="1"/>
  <c r="U18" i="1" s="1"/>
  <c r="U108" i="1"/>
  <c r="X100" i="1"/>
  <c r="X108" i="1" s="1"/>
  <c r="X121" i="1" l="1"/>
  <c r="X16" i="1" s="1"/>
  <c r="X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Skov Kristensen</author>
  </authors>
  <commentList>
    <comment ref="C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
Forventet levetid af anlægsaktiv
</t>
        </r>
      </text>
    </comment>
    <comment ref="D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
Antal måneder der ønskes afskrevet i indeværende regnskabs år</t>
        </r>
      </text>
    </comment>
    <comment ref="E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
Dato for anskaffelse af anlægsaktiv</t>
        </r>
      </text>
    </comment>
  </commentList>
</comments>
</file>

<file path=xl/sharedStrings.xml><?xml version="1.0" encoding="utf-8"?>
<sst xmlns="http://schemas.openxmlformats.org/spreadsheetml/2006/main" count="62" uniqueCount="47">
  <si>
    <t>ANSKAFFELSESSUM</t>
  </si>
  <si>
    <t>STAMOPLYSNINGER</t>
  </si>
  <si>
    <t>IMMATERIELLE ANLÆGSAKTIVER</t>
  </si>
  <si>
    <t>MATERIELLE ANLÆGSAKTIVER</t>
  </si>
  <si>
    <t>Ikke navngivet</t>
  </si>
  <si>
    <t>MATERIELLE ANLÆGSAKTIVER I ALT</t>
  </si>
  <si>
    <t>FINANSIELLE ANLÆGSAKTIVER I ALT</t>
  </si>
  <si>
    <t>TOTALER</t>
  </si>
  <si>
    <t>IMMATERIELLE ANLÆGSAKTIVER I ALT</t>
  </si>
  <si>
    <t>ANLÆGSAKTIVER I ALT</t>
  </si>
  <si>
    <t>År</t>
  </si>
  <si>
    <t>Måned</t>
  </si>
  <si>
    <t>Dato</t>
  </si>
  <si>
    <t>Primo</t>
  </si>
  <si>
    <t>Tilgang</t>
  </si>
  <si>
    <t>Ultimo</t>
  </si>
  <si>
    <t>Perioden</t>
  </si>
  <si>
    <t>Salgspris</t>
  </si>
  <si>
    <t>AF / NEDSKRIVNINGER</t>
  </si>
  <si>
    <t>VÆRDI</t>
  </si>
  <si>
    <t xml:space="preserve">        ANDET     </t>
  </si>
  <si>
    <t>Afgang</t>
  </si>
  <si>
    <t xml:space="preserve">        SALG     </t>
  </si>
  <si>
    <t>Scrapvær.</t>
  </si>
  <si>
    <t>Rest tid</t>
  </si>
  <si>
    <t>Udgået aktiv</t>
  </si>
  <si>
    <t>Tab / Avance</t>
  </si>
  <si>
    <t>FINANSIELLE ANLÆGSAKTIVER</t>
  </si>
  <si>
    <t>Inventar</t>
  </si>
  <si>
    <t>Tekniske anlæg og maskiner</t>
  </si>
  <si>
    <t>Transport materiel</t>
  </si>
  <si>
    <t>Faste ejendomme</t>
  </si>
  <si>
    <t>Indretning lejede lokaler</t>
  </si>
  <si>
    <t>Huslejedepositum</t>
  </si>
  <si>
    <t>Udviklingsomkostninger</t>
  </si>
  <si>
    <t>OPSKRIVNINGER</t>
  </si>
  <si>
    <t>Afskriv-nings- grundlag</t>
  </si>
  <si>
    <t>xxx</t>
  </si>
  <si>
    <t>Navn:</t>
  </si>
  <si>
    <t>xx</t>
  </si>
  <si>
    <t>Regnskabsår:</t>
  </si>
  <si>
    <t>Emne:</t>
  </si>
  <si>
    <t>Udført af:</t>
  </si>
  <si>
    <t>Goodwill</t>
  </si>
  <si>
    <t>Anlægsaktiv</t>
  </si>
  <si>
    <t>INFORMATION</t>
  </si>
  <si>
    <t>Ved anvendelse af anlægskartoteket, er det vigtigt at der tages stilling til scrapværdier og levetid for hvert enkelt aktiv. De angivne år og måneder skal derfor rettes til.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</si>
</sst>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9"/>
      <color indexed="81"/>
      <name val="Tahoma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1"/>
      <name val="Trebuchet MS"/>
      <family val="2"/>
    </font>
    <font>
      <sz val="11"/>
      <name val="Trebuchet MS"/>
      <family val="2"/>
    </font>
    <font>
      <u/>
      <sz val="11"/>
      <name val="Trebuchet MS"/>
      <family val="2"/>
    </font>
    <font>
      <b/>
      <u/>
      <sz val="11"/>
      <name val="Trebuchet MS"/>
      <family val="2"/>
    </font>
    <font>
      <sz val="11"/>
      <color theme="1"/>
      <name val="Calibri"/>
      <family val="2"/>
      <scheme val="minor"/>
    </font>
    <font>
      <sz val="10"/>
      <color theme="2" tint="-0.249977111117893"/>
      <name val="Trebuchet MS"/>
      <family val="2"/>
    </font>
    <font>
      <sz val="11"/>
      <color theme="2"/>
      <name val="Trebuchet MS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2">
    <xf numFmtId="38" fontId="0" fillId="0" borderId="0"/>
    <xf numFmtId="0" fontId="10" fillId="0" borderId="0"/>
  </cellStyleXfs>
  <cellXfs count="62">
    <xf numFmtId="38" fontId="0" fillId="0" borderId="0" xfId="0"/>
    <xf numFmtId="38" fontId="2" fillId="0" borderId="0" xfId="0" applyFont="1"/>
    <xf numFmtId="38" fontId="1" fillId="0" borderId="0" xfId="0" applyFont="1" applyAlignment="1">
      <alignment horizontal="left"/>
    </xf>
    <xf numFmtId="38" fontId="2" fillId="0" borderId="0" xfId="0" applyFont="1" applyAlignment="1">
      <alignment horizontal="center"/>
    </xf>
    <xf numFmtId="14" fontId="2" fillId="0" borderId="0" xfId="0" applyNumberFormat="1" applyFont="1"/>
    <xf numFmtId="38" fontId="2" fillId="0" borderId="0" xfId="0" applyFont="1" applyAlignment="1">
      <alignment horizontal="left"/>
    </xf>
    <xf numFmtId="38" fontId="1" fillId="0" borderId="1" xfId="0" applyFont="1" applyBorder="1" applyAlignment="1">
      <alignment horizontal="center" vertical="top" wrapText="1"/>
    </xf>
    <xf numFmtId="14" fontId="2" fillId="0" borderId="0" xfId="0" applyNumberFormat="1" applyFont="1" applyAlignment="1">
      <alignment horizontal="center"/>
    </xf>
    <xf numFmtId="38" fontId="1" fillId="0" borderId="0" xfId="0" applyFont="1" applyAlignment="1">
      <alignment horizontal="center"/>
    </xf>
    <xf numFmtId="38" fontId="1" fillId="0" borderId="0" xfId="0" applyFont="1" applyAlignment="1">
      <alignment horizontal="center" vertical="top" wrapText="1"/>
    </xf>
    <xf numFmtId="38" fontId="4" fillId="0" borderId="2" xfId="0" applyFont="1" applyBorder="1"/>
    <xf numFmtId="3" fontId="11" fillId="0" borderId="3" xfId="0" applyNumberFormat="1" applyFont="1" applyBorder="1" applyProtection="1">
      <protection locked="0"/>
    </xf>
    <xf numFmtId="3" fontId="4" fillId="0" borderId="3" xfId="0" applyNumberFormat="1" applyFont="1" applyBorder="1" applyProtection="1">
      <protection locked="0"/>
    </xf>
    <xf numFmtId="3" fontId="4" fillId="0" borderId="4" xfId="0" applyNumberFormat="1" applyFont="1" applyBorder="1" applyProtection="1">
      <protection locked="0"/>
    </xf>
    <xf numFmtId="3" fontId="4" fillId="0" borderId="2" xfId="0" applyNumberFormat="1" applyFont="1" applyBorder="1"/>
    <xf numFmtId="3" fontId="4" fillId="0" borderId="3" xfId="0" applyNumberFormat="1" applyFont="1" applyBorder="1"/>
    <xf numFmtId="3" fontId="4" fillId="0" borderId="5" xfId="0" applyNumberFormat="1" applyFont="1" applyBorder="1"/>
    <xf numFmtId="3" fontId="11" fillId="0" borderId="6" xfId="0" applyNumberFormat="1" applyFont="1" applyBorder="1" applyProtection="1">
      <protection locked="0"/>
    </xf>
    <xf numFmtId="38" fontId="5" fillId="0" borderId="2" xfId="0" applyFont="1" applyBorder="1" applyAlignment="1">
      <alignment horizontal="center" vertical="top" wrapText="1"/>
    </xf>
    <xf numFmtId="38" fontId="5" fillId="0" borderId="3" xfId="0" applyFont="1" applyBorder="1" applyAlignment="1">
      <alignment horizontal="center" vertical="top" wrapText="1"/>
    </xf>
    <xf numFmtId="14" fontId="5" fillId="0" borderId="7" xfId="0" applyNumberFormat="1" applyFont="1" applyBorder="1" applyAlignment="1">
      <alignment horizontal="center" vertical="top" wrapText="1"/>
    </xf>
    <xf numFmtId="38" fontId="5" fillId="0" borderId="7" xfId="0" applyFont="1" applyBorder="1" applyAlignment="1">
      <alignment horizontal="center" vertical="top" wrapText="1"/>
    </xf>
    <xf numFmtId="38" fontId="5" fillId="0" borderId="8" xfId="0" applyFont="1" applyBorder="1" applyAlignment="1">
      <alignment horizontal="center" vertical="top" wrapText="1"/>
    </xf>
    <xf numFmtId="38" fontId="5" fillId="0" borderId="9" xfId="0" applyFont="1" applyBorder="1" applyAlignment="1">
      <alignment horizontal="center" vertical="top" wrapText="1"/>
    </xf>
    <xf numFmtId="38" fontId="4" fillId="0" borderId="0" xfId="0" applyFont="1" applyAlignment="1">
      <alignment horizontal="center" vertical="top"/>
    </xf>
    <xf numFmtId="38" fontId="6" fillId="0" borderId="0" xfId="0" applyFont="1" applyAlignment="1">
      <alignment horizontal="left"/>
    </xf>
    <xf numFmtId="38" fontId="7" fillId="0" borderId="0" xfId="0" applyFont="1" applyAlignment="1">
      <alignment horizontal="center"/>
    </xf>
    <xf numFmtId="38" fontId="8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38" fontId="7" fillId="0" borderId="0" xfId="0" applyFont="1"/>
    <xf numFmtId="38" fontId="7" fillId="0" borderId="0" xfId="0" applyFont="1" applyAlignment="1">
      <alignment horizontal="left"/>
    </xf>
    <xf numFmtId="14" fontId="7" fillId="0" borderId="0" xfId="0" applyNumberFormat="1" applyFont="1"/>
    <xf numFmtId="38" fontId="6" fillId="0" borderId="10" xfId="0" applyFont="1" applyBorder="1" applyAlignment="1">
      <alignment horizontal="left"/>
    </xf>
    <xf numFmtId="38" fontId="7" fillId="0" borderId="10" xfId="0" applyFont="1" applyBorder="1" applyAlignment="1">
      <alignment horizontal="center"/>
    </xf>
    <xf numFmtId="14" fontId="7" fillId="0" borderId="10" xfId="0" applyNumberFormat="1" applyFont="1" applyBorder="1"/>
    <xf numFmtId="38" fontId="7" fillId="0" borderId="10" xfId="0" applyFont="1" applyBorder="1"/>
    <xf numFmtId="38" fontId="9" fillId="0" borderId="0" xfId="0" applyFont="1" applyAlignment="1">
      <alignment horizontal="left"/>
    </xf>
    <xf numFmtId="38" fontId="6" fillId="0" borderId="11" xfId="0" applyFont="1" applyBorder="1" applyAlignment="1">
      <alignment horizontal="left"/>
    </xf>
    <xf numFmtId="38" fontId="7" fillId="0" borderId="11" xfId="0" applyFont="1" applyBorder="1" applyAlignment="1">
      <alignment horizontal="center"/>
    </xf>
    <xf numFmtId="14" fontId="7" fillId="0" borderId="11" xfId="0" applyNumberFormat="1" applyFont="1" applyBorder="1"/>
    <xf numFmtId="38" fontId="7" fillId="0" borderId="11" xfId="0" applyFont="1" applyBorder="1"/>
    <xf numFmtId="38" fontId="12" fillId="0" borderId="0" xfId="0" applyFont="1" applyAlignment="1" applyProtection="1">
      <alignment horizontal="center"/>
      <protection locked="0"/>
    </xf>
    <xf numFmtId="38" fontId="12" fillId="0" borderId="0" xfId="0" applyFont="1" applyProtection="1">
      <protection locked="0"/>
    </xf>
    <xf numFmtId="14" fontId="7" fillId="0" borderId="11" xfId="0" applyNumberFormat="1" applyFon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14" fontId="12" fillId="0" borderId="0" xfId="0" applyNumberFormat="1" applyFont="1" applyAlignment="1" applyProtection="1">
      <alignment horizontal="center"/>
      <protection locked="0"/>
    </xf>
    <xf numFmtId="38" fontId="7" fillId="0" borderId="0" xfId="0" applyFont="1" applyProtection="1">
      <protection locked="0"/>
    </xf>
    <xf numFmtId="0" fontId="11" fillId="0" borderId="4" xfId="0" quotePrefix="1" applyNumberFormat="1" applyFont="1" applyBorder="1" applyProtection="1">
      <protection locked="0"/>
    </xf>
    <xf numFmtId="38" fontId="6" fillId="0" borderId="0" xfId="0" applyFont="1" applyAlignment="1" applyProtection="1">
      <alignment horizontal="left"/>
      <protection locked="0"/>
    </xf>
    <xf numFmtId="38" fontId="7" fillId="0" borderId="0" xfId="0" applyFont="1" applyAlignment="1" applyProtection="1">
      <alignment horizontal="center"/>
      <protection locked="0"/>
    </xf>
    <xf numFmtId="38" fontId="8" fillId="0" borderId="0" xfId="0" applyFont="1" applyAlignment="1" applyProtection="1">
      <alignment horizontal="center"/>
      <protection locked="0"/>
    </xf>
    <xf numFmtId="14" fontId="7" fillId="0" borderId="0" xfId="0" applyNumberFormat="1" applyFont="1" applyProtection="1">
      <protection locked="0"/>
    </xf>
    <xf numFmtId="14" fontId="7" fillId="0" borderId="0" xfId="0" applyNumberFormat="1" applyFont="1" applyAlignment="1" applyProtection="1">
      <alignment horizontal="center"/>
      <protection locked="0"/>
    </xf>
    <xf numFmtId="38" fontId="6" fillId="0" borderId="0" xfId="0" applyFont="1" applyProtection="1">
      <protection locked="0"/>
    </xf>
    <xf numFmtId="38" fontId="6" fillId="0" borderId="0" xfId="0" applyFont="1"/>
    <xf numFmtId="38" fontId="4" fillId="0" borderId="0" xfId="0" applyFont="1" applyAlignment="1">
      <alignment horizontal="left" wrapText="1"/>
    </xf>
    <xf numFmtId="38" fontId="1" fillId="0" borderId="12" xfId="0" applyFont="1" applyBorder="1" applyAlignment="1">
      <alignment horizontal="center" vertical="top" wrapText="1"/>
    </xf>
    <xf numFmtId="38" fontId="1" fillId="0" borderId="13" xfId="0" applyFont="1" applyBorder="1" applyAlignment="1">
      <alignment horizontal="center" vertical="top" wrapText="1"/>
    </xf>
    <xf numFmtId="38" fontId="1" fillId="0" borderId="14" xfId="0" applyFont="1" applyBorder="1" applyAlignment="1">
      <alignment horizontal="center" vertical="top" wrapText="1"/>
    </xf>
    <xf numFmtId="38" fontId="1" fillId="0" borderId="12" xfId="0" applyFont="1" applyBorder="1" applyAlignment="1">
      <alignment horizontal="center"/>
    </xf>
    <xf numFmtId="38" fontId="1" fillId="0" borderId="14" xfId="0" applyFont="1" applyBorder="1" applyAlignment="1">
      <alignment horizontal="center"/>
    </xf>
    <xf numFmtId="38" fontId="1" fillId="0" borderId="13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8</xdr:col>
      <xdr:colOff>161925</xdr:colOff>
      <xdr:row>0</xdr:row>
      <xdr:rowOff>638175</xdr:rowOff>
    </xdr:to>
    <xdr:grpSp>
      <xdr:nvGrpSpPr>
        <xdr:cNvPr id="1323" name="Gruppe 20">
          <a:extLst>
            <a:ext uri="{FF2B5EF4-FFF2-40B4-BE49-F238E27FC236}">
              <a16:creationId xmlns:a16="http://schemas.microsoft.com/office/drawing/2014/main" id="{339D6D82-CADB-4989-B44C-FB9B3DE3ED5F}"/>
            </a:ext>
          </a:extLst>
        </xdr:cNvPr>
        <xdr:cNvGrpSpPr>
          <a:grpSpLocks noChangeAspect="1"/>
        </xdr:cNvGrpSpPr>
      </xdr:nvGrpSpPr>
      <xdr:grpSpPr bwMode="auto">
        <a:xfrm>
          <a:off x="161925" y="0"/>
          <a:ext cx="5467350" cy="638175"/>
          <a:chOff x="152400" y="0"/>
          <a:chExt cx="5467350" cy="646977"/>
        </a:xfrm>
      </xdr:grpSpPr>
      <xdr:pic>
        <xdr:nvPicPr>
          <xdr:cNvPr id="1324" name="Billede 16">
            <a:extLst>
              <a:ext uri="{FF2B5EF4-FFF2-40B4-BE49-F238E27FC236}">
                <a16:creationId xmlns:a16="http://schemas.microsoft.com/office/drawing/2014/main" id="{52287101-8BD4-40E6-8725-4CEB6A9568E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1450" y="47626"/>
            <a:ext cx="1432777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Rektangel 4">
            <a:extLst>
              <a:ext uri="{FF2B5EF4-FFF2-40B4-BE49-F238E27FC236}">
                <a16:creationId xmlns:a16="http://schemas.microsoft.com/office/drawing/2014/main" id="{B3D1739F-BA1D-4186-AB5E-FE3BD1E3F0F9}"/>
              </a:ext>
            </a:extLst>
          </xdr:cNvPr>
          <xdr:cNvSpPr/>
        </xdr:nvSpPr>
        <xdr:spPr>
          <a:xfrm>
            <a:off x="152400" y="0"/>
            <a:ext cx="5467350" cy="646977"/>
          </a:xfrm>
          <a:prstGeom prst="rect">
            <a:avLst/>
          </a:prstGeom>
          <a:solidFill>
            <a:sysClr val="window" lastClr="FFFFFF">
              <a:alpha val="0"/>
            </a:sys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da-DK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Kontortema">
  <a:themeElements>
    <a:clrScheme name="BDO">
      <a:dk1>
        <a:sysClr val="windowText" lastClr="000000"/>
      </a:dk1>
      <a:lt1>
        <a:srgbClr val="FFFFFF"/>
      </a:lt1>
      <a:dk2>
        <a:srgbClr val="20403B"/>
      </a:dk2>
      <a:lt2>
        <a:srgbClr val="62CAE2"/>
      </a:lt2>
      <a:accent1>
        <a:srgbClr val="9D8D85"/>
      </a:accent1>
      <a:accent2>
        <a:srgbClr val="20403B"/>
      </a:accent2>
      <a:accent3>
        <a:srgbClr val="62CAE2"/>
      </a:accent3>
      <a:accent4>
        <a:srgbClr val="F6A1A6"/>
      </a:accent4>
      <a:accent5>
        <a:srgbClr val="ED1A3B"/>
      </a:accent5>
      <a:accent6>
        <a:srgbClr val="FFE49D"/>
      </a:accent6>
      <a:hlink>
        <a:srgbClr val="ED1A3B"/>
      </a:hlink>
      <a:folHlink>
        <a:srgbClr val="2EB0A5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Y234"/>
  <sheetViews>
    <sheetView tabSelected="1" zoomScaleNormal="100" workbookViewId="0">
      <pane xSplit="5" ySplit="8" topLeftCell="F9" activePane="bottomRight" state="frozen"/>
      <selection pane="topRight" activeCell="F1" sqref="F1"/>
      <selection pane="bottomLeft" activeCell="A7" sqref="A7"/>
      <selection pane="bottomRight" activeCell="K4" sqref="K4"/>
    </sheetView>
  </sheetViews>
  <sheetFormatPr defaultColWidth="0" defaultRowHeight="15.75" customHeight="1" zeroHeight="1" outlineLevelRow="2" x14ac:dyDescent="0.25"/>
  <cols>
    <col min="1" max="1" width="2.83203125" style="1" customWidth="1"/>
    <col min="2" max="2" width="17.33203125" style="1" customWidth="1"/>
    <col min="3" max="4" width="11.83203125" style="3" customWidth="1"/>
    <col min="5" max="5" width="14.1640625" style="4" customWidth="1"/>
    <col min="6" max="6" width="14" style="1" customWidth="1"/>
    <col min="7" max="9" width="11.83203125" style="1" customWidth="1"/>
    <col min="10" max="10" width="15.33203125" style="1" customWidth="1"/>
    <col min="11" max="14" width="11.83203125" style="1" customWidth="1"/>
    <col min="15" max="15" width="15.83203125" style="1" customWidth="1"/>
    <col min="16" max="21" width="11.83203125" style="1" customWidth="1"/>
    <col min="22" max="22" width="15.1640625" style="1" customWidth="1"/>
    <col min="23" max="24" width="11.83203125" style="1" customWidth="1"/>
    <col min="25" max="25" width="2.83203125" style="1" customWidth="1"/>
    <col min="26" max="16384" width="11.83203125" style="1" hidden="1"/>
  </cols>
  <sheetData>
    <row r="1" spans="2:24" ht="51.75" customHeight="1" thickBot="1" x14ac:dyDescent="0.3"/>
    <row r="3" spans="2:24" ht="15.75" hidden="1" customHeight="1" thickBot="1" x14ac:dyDescent="0.3"/>
    <row r="4" spans="2:24" ht="15.75" customHeight="1" thickBot="1" x14ac:dyDescent="0.35">
      <c r="B4" s="10" t="s">
        <v>38</v>
      </c>
      <c r="C4" s="11" t="s">
        <v>39</v>
      </c>
      <c r="D4" s="12"/>
      <c r="E4" s="12"/>
      <c r="F4" s="13"/>
      <c r="G4" s="14" t="s">
        <v>40</v>
      </c>
      <c r="H4" s="15"/>
      <c r="I4" s="47" t="s">
        <v>37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2:24" ht="15.75" customHeight="1" thickBot="1" x14ac:dyDescent="0.35">
      <c r="B5" s="10" t="s">
        <v>41</v>
      </c>
      <c r="C5" s="11" t="s">
        <v>39</v>
      </c>
      <c r="D5" s="12"/>
      <c r="E5" s="12"/>
      <c r="F5" s="13"/>
      <c r="G5" s="16" t="s">
        <v>42</v>
      </c>
      <c r="H5" s="16"/>
      <c r="I5" s="17" t="s">
        <v>37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2:24" ht="15.75" customHeight="1" thickBot="1" x14ac:dyDescent="0.3">
      <c r="B6" s="8"/>
      <c r="C6" s="8"/>
      <c r="D6" s="8"/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2:24" ht="15.75" customHeight="1" thickTop="1" thickBot="1" x14ac:dyDescent="0.3">
      <c r="B7" s="59" t="s">
        <v>1</v>
      </c>
      <c r="C7" s="60"/>
      <c r="D7" s="60"/>
      <c r="E7" s="61"/>
      <c r="F7" s="58" t="s">
        <v>0</v>
      </c>
      <c r="G7" s="58"/>
      <c r="H7" s="58"/>
      <c r="I7" s="57"/>
      <c r="J7" s="56" t="s">
        <v>20</v>
      </c>
      <c r="K7" s="57"/>
      <c r="L7" s="56" t="s">
        <v>35</v>
      </c>
      <c r="M7" s="58"/>
      <c r="N7" s="58"/>
      <c r="O7" s="58"/>
      <c r="P7" s="58"/>
      <c r="Q7" s="57"/>
      <c r="R7" s="56" t="s">
        <v>18</v>
      </c>
      <c r="S7" s="58"/>
      <c r="T7" s="58"/>
      <c r="U7" s="57"/>
      <c r="V7" s="56" t="s">
        <v>22</v>
      </c>
      <c r="W7" s="57"/>
      <c r="X7" s="6" t="s">
        <v>19</v>
      </c>
    </row>
    <row r="8" spans="2:24" s="24" customFormat="1" ht="45.75" thickBot="1" x14ac:dyDescent="0.25">
      <c r="B8" s="18" t="s">
        <v>44</v>
      </c>
      <c r="C8" s="19" t="s">
        <v>10</v>
      </c>
      <c r="D8" s="19" t="s">
        <v>11</v>
      </c>
      <c r="E8" s="20" t="s">
        <v>12</v>
      </c>
      <c r="F8" s="19" t="s">
        <v>13</v>
      </c>
      <c r="G8" s="19" t="s">
        <v>14</v>
      </c>
      <c r="H8" s="19" t="s">
        <v>21</v>
      </c>
      <c r="I8" s="21" t="s">
        <v>15</v>
      </c>
      <c r="J8" s="22" t="s">
        <v>23</v>
      </c>
      <c r="K8" s="21" t="s">
        <v>36</v>
      </c>
      <c r="L8" s="22" t="s">
        <v>24</v>
      </c>
      <c r="M8" s="19" t="s">
        <v>11</v>
      </c>
      <c r="N8" s="19" t="s">
        <v>13</v>
      </c>
      <c r="O8" s="19" t="s">
        <v>16</v>
      </c>
      <c r="P8" s="19" t="s">
        <v>25</v>
      </c>
      <c r="Q8" s="21" t="s">
        <v>15</v>
      </c>
      <c r="R8" s="22" t="s">
        <v>13</v>
      </c>
      <c r="S8" s="19" t="s">
        <v>16</v>
      </c>
      <c r="T8" s="19" t="s">
        <v>25</v>
      </c>
      <c r="U8" s="21" t="s">
        <v>15</v>
      </c>
      <c r="V8" s="22" t="s">
        <v>17</v>
      </c>
      <c r="W8" s="21" t="s">
        <v>26</v>
      </c>
      <c r="X8" s="23" t="s">
        <v>15</v>
      </c>
    </row>
    <row r="9" spans="2:24" ht="15.75" customHeight="1" x14ac:dyDescent="0.25"/>
    <row r="10" spans="2:24" ht="15.75" customHeight="1" x14ac:dyDescent="0.3">
      <c r="B10" s="54" t="s">
        <v>45</v>
      </c>
    </row>
    <row r="11" spans="2:24" ht="60.6" customHeight="1" x14ac:dyDescent="0.3">
      <c r="B11" s="55" t="s">
        <v>46</v>
      </c>
      <c r="C11" s="55"/>
      <c r="D11" s="55"/>
      <c r="E11" s="55"/>
    </row>
    <row r="12" spans="2:24" ht="15.75" customHeight="1" x14ac:dyDescent="0.25"/>
    <row r="13" spans="2:24" s="29" customFormat="1" ht="15.75" customHeight="1" x14ac:dyDescent="0.3">
      <c r="B13" s="25" t="s">
        <v>7</v>
      </c>
      <c r="C13" s="26"/>
      <c r="D13" s="27"/>
      <c r="E13" s="28"/>
    </row>
    <row r="14" spans="2:24" s="29" customFormat="1" ht="15.75" customHeight="1" x14ac:dyDescent="0.3">
      <c r="C14" s="30"/>
      <c r="D14" s="26"/>
      <c r="E14" s="31"/>
    </row>
    <row r="15" spans="2:24" s="29" customFormat="1" ht="15.75" customHeight="1" x14ac:dyDescent="0.3">
      <c r="B15" s="30" t="s">
        <v>8</v>
      </c>
      <c r="C15" s="26"/>
      <c r="D15" s="26"/>
      <c r="E15" s="28"/>
      <c r="F15" s="29">
        <f t="shared" ref="F15:K15" si="0">F71</f>
        <v>0</v>
      </c>
      <c r="G15" s="29">
        <f>G71</f>
        <v>0</v>
      </c>
      <c r="H15" s="29">
        <f t="shared" si="0"/>
        <v>0</v>
      </c>
      <c r="I15" s="29">
        <f t="shared" si="0"/>
        <v>0</v>
      </c>
      <c r="J15" s="29">
        <f t="shared" si="0"/>
        <v>0</v>
      </c>
      <c r="K15" s="29">
        <f t="shared" si="0"/>
        <v>0</v>
      </c>
      <c r="N15" s="29">
        <f t="shared" ref="N15:X15" si="1">N71</f>
        <v>0</v>
      </c>
      <c r="O15" s="29">
        <f t="shared" si="1"/>
        <v>0</v>
      </c>
      <c r="P15" s="29">
        <f t="shared" si="1"/>
        <v>0</v>
      </c>
      <c r="Q15" s="29">
        <f t="shared" si="1"/>
        <v>0</v>
      </c>
      <c r="R15" s="29">
        <f t="shared" si="1"/>
        <v>0</v>
      </c>
      <c r="S15" s="29">
        <f t="shared" si="1"/>
        <v>0</v>
      </c>
      <c r="T15" s="29">
        <f t="shared" si="1"/>
        <v>0</v>
      </c>
      <c r="U15" s="29">
        <f t="shared" si="1"/>
        <v>0</v>
      </c>
      <c r="V15" s="29">
        <f t="shared" si="1"/>
        <v>0</v>
      </c>
      <c r="W15" s="29">
        <f t="shared" si="1"/>
        <v>0</v>
      </c>
      <c r="X15" s="29">
        <f t="shared" si="1"/>
        <v>0</v>
      </c>
    </row>
    <row r="16" spans="2:24" s="29" customFormat="1" ht="15.75" customHeight="1" x14ac:dyDescent="0.3">
      <c r="B16" s="30" t="s">
        <v>5</v>
      </c>
      <c r="C16" s="26"/>
      <c r="D16" s="26"/>
      <c r="E16" s="28"/>
      <c r="F16" s="29">
        <f t="shared" ref="F16:K16" si="2">F121</f>
        <v>0</v>
      </c>
      <c r="G16" s="29">
        <f t="shared" si="2"/>
        <v>0</v>
      </c>
      <c r="H16" s="29">
        <f t="shared" si="2"/>
        <v>0</v>
      </c>
      <c r="I16" s="29">
        <f t="shared" si="2"/>
        <v>0</v>
      </c>
      <c r="J16" s="29">
        <f t="shared" si="2"/>
        <v>0</v>
      </c>
      <c r="K16" s="29">
        <f t="shared" si="2"/>
        <v>0</v>
      </c>
      <c r="N16" s="29">
        <f t="shared" ref="N16:X16" si="3">N121</f>
        <v>0</v>
      </c>
      <c r="O16" s="29">
        <f t="shared" si="3"/>
        <v>0</v>
      </c>
      <c r="P16" s="29">
        <f t="shared" si="3"/>
        <v>0</v>
      </c>
      <c r="Q16" s="29">
        <f t="shared" si="3"/>
        <v>0</v>
      </c>
      <c r="R16" s="29">
        <f t="shared" si="3"/>
        <v>0</v>
      </c>
      <c r="S16" s="29">
        <f t="shared" si="3"/>
        <v>0</v>
      </c>
      <c r="T16" s="29">
        <f t="shared" si="3"/>
        <v>0</v>
      </c>
      <c r="U16" s="29">
        <f t="shared" si="3"/>
        <v>0</v>
      </c>
      <c r="V16" s="29">
        <f t="shared" si="3"/>
        <v>0</v>
      </c>
      <c r="W16" s="29">
        <f t="shared" si="3"/>
        <v>0</v>
      </c>
      <c r="X16" s="29">
        <f t="shared" si="3"/>
        <v>0</v>
      </c>
    </row>
    <row r="17" spans="2:24" s="29" customFormat="1" ht="15.75" customHeight="1" x14ac:dyDescent="0.3">
      <c r="B17" s="30" t="s">
        <v>6</v>
      </c>
      <c r="C17" s="26"/>
      <c r="D17" s="26"/>
      <c r="E17" s="28"/>
      <c r="F17" s="29">
        <f t="shared" ref="F17:K17" si="4">F148</f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N17" s="29">
        <f t="shared" ref="N17:X17" si="5">N148</f>
        <v>0</v>
      </c>
      <c r="O17" s="29">
        <f t="shared" si="5"/>
        <v>0</v>
      </c>
      <c r="P17" s="29">
        <f t="shared" si="5"/>
        <v>0</v>
      </c>
      <c r="Q17" s="29">
        <f t="shared" si="5"/>
        <v>0</v>
      </c>
      <c r="R17" s="29">
        <f t="shared" si="5"/>
        <v>0</v>
      </c>
      <c r="S17" s="29">
        <f t="shared" si="5"/>
        <v>0</v>
      </c>
      <c r="T17" s="29">
        <f t="shared" si="5"/>
        <v>0</v>
      </c>
      <c r="U17" s="29">
        <f t="shared" si="5"/>
        <v>0</v>
      </c>
      <c r="V17" s="29">
        <f t="shared" si="5"/>
        <v>0</v>
      </c>
      <c r="W17" s="29">
        <f t="shared" si="5"/>
        <v>0</v>
      </c>
      <c r="X17" s="29">
        <f t="shared" si="5"/>
        <v>0</v>
      </c>
    </row>
    <row r="18" spans="2:24" s="29" customFormat="1" ht="15.75" customHeight="1" x14ac:dyDescent="0.3">
      <c r="B18" s="32" t="s">
        <v>9</v>
      </c>
      <c r="C18" s="33"/>
      <c r="D18" s="33"/>
      <c r="E18" s="34"/>
      <c r="F18" s="35">
        <f t="shared" ref="F18:K18" si="6">SUM(F15:F17)</f>
        <v>0</v>
      </c>
      <c r="G18" s="35">
        <f t="shared" si="6"/>
        <v>0</v>
      </c>
      <c r="H18" s="35">
        <f t="shared" si="6"/>
        <v>0</v>
      </c>
      <c r="I18" s="35">
        <f t="shared" si="6"/>
        <v>0</v>
      </c>
      <c r="J18" s="35">
        <f t="shared" si="6"/>
        <v>0</v>
      </c>
      <c r="K18" s="35">
        <f t="shared" si="6"/>
        <v>0</v>
      </c>
      <c r="L18" s="35"/>
      <c r="M18" s="35"/>
      <c r="N18" s="35">
        <f t="shared" ref="N18:X18" si="7">SUM(N15:N17)</f>
        <v>0</v>
      </c>
      <c r="O18" s="35">
        <f t="shared" si="7"/>
        <v>0</v>
      </c>
      <c r="P18" s="35">
        <f t="shared" si="7"/>
        <v>0</v>
      </c>
      <c r="Q18" s="35">
        <f t="shared" si="7"/>
        <v>0</v>
      </c>
      <c r="R18" s="35">
        <f t="shared" si="7"/>
        <v>0</v>
      </c>
      <c r="S18" s="35">
        <f t="shared" si="7"/>
        <v>0</v>
      </c>
      <c r="T18" s="35">
        <f t="shared" si="7"/>
        <v>0</v>
      </c>
      <c r="U18" s="35">
        <f t="shared" si="7"/>
        <v>0</v>
      </c>
      <c r="V18" s="35">
        <f t="shared" si="7"/>
        <v>0</v>
      </c>
      <c r="W18" s="35">
        <f t="shared" si="7"/>
        <v>0</v>
      </c>
      <c r="X18" s="35">
        <f t="shared" si="7"/>
        <v>0</v>
      </c>
    </row>
    <row r="19" spans="2:24" ht="15.75" customHeight="1" x14ac:dyDescent="0.25">
      <c r="C19" s="2"/>
    </row>
    <row r="20" spans="2:24" ht="15.75" customHeight="1" x14ac:dyDescent="0.25">
      <c r="C20" s="2"/>
    </row>
    <row r="21" spans="2:24" ht="15.75" customHeight="1" x14ac:dyDescent="0.25">
      <c r="C21" s="2"/>
    </row>
    <row r="22" spans="2:24" s="29" customFormat="1" ht="15.75" customHeight="1" outlineLevel="1" x14ac:dyDescent="0.3">
      <c r="B22" s="25" t="s">
        <v>2</v>
      </c>
      <c r="C22" s="26"/>
      <c r="D22" s="27"/>
      <c r="E22" s="31"/>
    </row>
    <row r="23" spans="2:24" s="29" customFormat="1" ht="15.75" customHeight="1" outlineLevel="1" x14ac:dyDescent="0.3">
      <c r="B23" s="36"/>
      <c r="C23" s="26"/>
      <c r="D23" s="27"/>
      <c r="E23" s="31"/>
    </row>
    <row r="24" spans="2:24" s="29" customFormat="1" ht="15.75" customHeight="1" outlineLevel="2" x14ac:dyDescent="0.3">
      <c r="B24" s="48" t="s">
        <v>34</v>
      </c>
      <c r="C24" s="49"/>
      <c r="D24" s="50"/>
      <c r="E24" s="51"/>
    </row>
    <row r="25" spans="2:24" s="29" customFormat="1" ht="15.75" customHeight="1" outlineLevel="2" x14ac:dyDescent="0.3">
      <c r="B25" s="42"/>
      <c r="C25" s="41">
        <v>5</v>
      </c>
      <c r="D25" s="41">
        <v>12</v>
      </c>
      <c r="E25" s="45"/>
      <c r="F25" s="42"/>
      <c r="G25" s="42"/>
      <c r="H25" s="42"/>
      <c r="I25" s="46">
        <f t="shared" ref="I25:I32" si="8">+F25+G25-H25</f>
        <v>0</v>
      </c>
      <c r="J25" s="42">
        <v>0</v>
      </c>
      <c r="K25" s="46">
        <f t="shared" ref="K25:K32" si="9">F25+G25-J25</f>
        <v>0</v>
      </c>
      <c r="L25" s="42">
        <v>12</v>
      </c>
      <c r="M25" s="42">
        <v>12</v>
      </c>
      <c r="N25" s="42"/>
      <c r="O25" s="42"/>
      <c r="P25" s="46">
        <f t="shared" ref="P25:P32" si="10">IF(H25&gt;0,N25+O25,0)</f>
        <v>0</v>
      </c>
      <c r="Q25" s="46">
        <f>N25+O25-P25</f>
        <v>0</v>
      </c>
      <c r="R25" s="42"/>
      <c r="S25" s="46">
        <f t="shared" ref="S25:S32" si="11">IF((K25/C25/12*D25)+R25&gt;K25,K25-R25,K25/C25/12*D25)+(((N25+O25)/L25)*M25)</f>
        <v>0</v>
      </c>
      <c r="T25" s="46">
        <f t="shared" ref="T25:T32" si="12">IF(H25&gt;0,R25+S25,0)</f>
        <v>0</v>
      </c>
      <c r="U25" s="46">
        <f>+R25+S25-T25</f>
        <v>0</v>
      </c>
      <c r="V25" s="42"/>
      <c r="W25" s="46">
        <f>IF(H25=0,0,V25-H25+T25)</f>
        <v>0</v>
      </c>
      <c r="X25" s="46">
        <f t="shared" ref="X25:X32" si="13">I25+Q25-U25</f>
        <v>0</v>
      </c>
    </row>
    <row r="26" spans="2:24" s="29" customFormat="1" ht="15.75" customHeight="1" outlineLevel="2" x14ac:dyDescent="0.3">
      <c r="B26" s="42"/>
      <c r="C26" s="41">
        <v>5</v>
      </c>
      <c r="D26" s="41">
        <v>12</v>
      </c>
      <c r="E26" s="45"/>
      <c r="F26" s="42"/>
      <c r="G26" s="42"/>
      <c r="H26" s="42"/>
      <c r="I26" s="46">
        <f t="shared" si="8"/>
        <v>0</v>
      </c>
      <c r="J26" s="42">
        <v>0</v>
      </c>
      <c r="K26" s="46">
        <f t="shared" si="9"/>
        <v>0</v>
      </c>
      <c r="L26" s="42">
        <v>12</v>
      </c>
      <c r="M26" s="42">
        <v>12</v>
      </c>
      <c r="N26" s="42"/>
      <c r="O26" s="42"/>
      <c r="P26" s="46">
        <f t="shared" si="10"/>
        <v>0</v>
      </c>
      <c r="Q26" s="46">
        <f t="shared" ref="Q26:Q32" si="14">N26+O26-P26</f>
        <v>0</v>
      </c>
      <c r="R26" s="42"/>
      <c r="S26" s="46">
        <f t="shared" si="11"/>
        <v>0</v>
      </c>
      <c r="T26" s="46">
        <f t="shared" si="12"/>
        <v>0</v>
      </c>
      <c r="U26" s="46">
        <f t="shared" ref="U26:U32" si="15">+R26+S26-T26</f>
        <v>0</v>
      </c>
      <c r="V26" s="42">
        <v>0</v>
      </c>
      <c r="W26" s="46">
        <f t="shared" ref="W26:W32" si="16">IF(H26=0,0,V26-H26+T26)</f>
        <v>0</v>
      </c>
      <c r="X26" s="46">
        <f t="shared" si="13"/>
        <v>0</v>
      </c>
    </row>
    <row r="27" spans="2:24" s="29" customFormat="1" ht="15.75" customHeight="1" outlineLevel="2" x14ac:dyDescent="0.3">
      <c r="B27" s="42"/>
      <c r="C27" s="41">
        <v>5</v>
      </c>
      <c r="D27" s="41">
        <v>0</v>
      </c>
      <c r="E27" s="45"/>
      <c r="F27" s="42"/>
      <c r="G27" s="42"/>
      <c r="H27" s="42"/>
      <c r="I27" s="46">
        <f t="shared" si="8"/>
        <v>0</v>
      </c>
      <c r="J27" s="42">
        <v>0</v>
      </c>
      <c r="K27" s="46">
        <f t="shared" si="9"/>
        <v>0</v>
      </c>
      <c r="L27" s="42">
        <v>1</v>
      </c>
      <c r="M27" s="42">
        <v>12</v>
      </c>
      <c r="N27" s="42"/>
      <c r="O27" s="42"/>
      <c r="P27" s="46">
        <f t="shared" si="10"/>
        <v>0</v>
      </c>
      <c r="Q27" s="46">
        <f t="shared" si="14"/>
        <v>0</v>
      </c>
      <c r="R27" s="42"/>
      <c r="S27" s="46">
        <f t="shared" si="11"/>
        <v>0</v>
      </c>
      <c r="T27" s="46">
        <f t="shared" si="12"/>
        <v>0</v>
      </c>
      <c r="U27" s="46">
        <f t="shared" si="15"/>
        <v>0</v>
      </c>
      <c r="V27" s="42"/>
      <c r="W27" s="46">
        <f t="shared" si="16"/>
        <v>0</v>
      </c>
      <c r="X27" s="46">
        <f t="shared" si="13"/>
        <v>0</v>
      </c>
    </row>
    <row r="28" spans="2:24" s="29" customFormat="1" ht="15.75" customHeight="1" outlineLevel="2" x14ac:dyDescent="0.3">
      <c r="B28" s="42"/>
      <c r="C28" s="41">
        <v>5</v>
      </c>
      <c r="D28" s="41">
        <v>12</v>
      </c>
      <c r="E28" s="45"/>
      <c r="F28" s="42"/>
      <c r="G28" s="42"/>
      <c r="H28" s="42"/>
      <c r="I28" s="46">
        <f t="shared" si="8"/>
        <v>0</v>
      </c>
      <c r="J28" s="42">
        <v>0</v>
      </c>
      <c r="K28" s="46">
        <f t="shared" si="9"/>
        <v>0</v>
      </c>
      <c r="L28" s="42">
        <v>1</v>
      </c>
      <c r="M28" s="42">
        <v>12</v>
      </c>
      <c r="N28" s="42"/>
      <c r="O28" s="42"/>
      <c r="P28" s="46">
        <f t="shared" si="10"/>
        <v>0</v>
      </c>
      <c r="Q28" s="46">
        <f t="shared" si="14"/>
        <v>0</v>
      </c>
      <c r="R28" s="42"/>
      <c r="S28" s="46">
        <f t="shared" si="11"/>
        <v>0</v>
      </c>
      <c r="T28" s="46">
        <f t="shared" si="12"/>
        <v>0</v>
      </c>
      <c r="U28" s="46">
        <f t="shared" si="15"/>
        <v>0</v>
      </c>
      <c r="V28" s="42"/>
      <c r="W28" s="46">
        <f t="shared" si="16"/>
        <v>0</v>
      </c>
      <c r="X28" s="46">
        <f t="shared" si="13"/>
        <v>0</v>
      </c>
    </row>
    <row r="29" spans="2:24" s="29" customFormat="1" ht="15.75" customHeight="1" outlineLevel="2" x14ac:dyDescent="0.3">
      <c r="B29" s="42"/>
      <c r="C29" s="41">
        <v>5</v>
      </c>
      <c r="D29" s="41">
        <v>12</v>
      </c>
      <c r="E29" s="45"/>
      <c r="F29" s="42"/>
      <c r="G29" s="42"/>
      <c r="H29" s="42"/>
      <c r="I29" s="46">
        <f t="shared" si="8"/>
        <v>0</v>
      </c>
      <c r="J29" s="42">
        <v>0</v>
      </c>
      <c r="K29" s="46">
        <f t="shared" si="9"/>
        <v>0</v>
      </c>
      <c r="L29" s="42">
        <v>1</v>
      </c>
      <c r="M29" s="42">
        <v>12</v>
      </c>
      <c r="N29" s="42"/>
      <c r="O29" s="42"/>
      <c r="P29" s="46">
        <f t="shared" si="10"/>
        <v>0</v>
      </c>
      <c r="Q29" s="46">
        <f t="shared" si="14"/>
        <v>0</v>
      </c>
      <c r="R29" s="42"/>
      <c r="S29" s="46">
        <f t="shared" si="11"/>
        <v>0</v>
      </c>
      <c r="T29" s="46">
        <f t="shared" si="12"/>
        <v>0</v>
      </c>
      <c r="U29" s="46">
        <f t="shared" si="15"/>
        <v>0</v>
      </c>
      <c r="V29" s="42"/>
      <c r="W29" s="46">
        <f t="shared" si="16"/>
        <v>0</v>
      </c>
      <c r="X29" s="46">
        <f t="shared" si="13"/>
        <v>0</v>
      </c>
    </row>
    <row r="30" spans="2:24" s="29" customFormat="1" ht="15.75" customHeight="1" outlineLevel="2" x14ac:dyDescent="0.3">
      <c r="B30" s="42"/>
      <c r="C30" s="41">
        <v>5</v>
      </c>
      <c r="D30" s="41">
        <v>12</v>
      </c>
      <c r="E30" s="45"/>
      <c r="F30" s="42"/>
      <c r="G30" s="42"/>
      <c r="H30" s="42"/>
      <c r="I30" s="46">
        <f t="shared" si="8"/>
        <v>0</v>
      </c>
      <c r="J30" s="42">
        <v>0</v>
      </c>
      <c r="K30" s="46">
        <f t="shared" si="9"/>
        <v>0</v>
      </c>
      <c r="L30" s="42">
        <v>1</v>
      </c>
      <c r="M30" s="42">
        <v>12</v>
      </c>
      <c r="N30" s="42"/>
      <c r="O30" s="42"/>
      <c r="P30" s="46">
        <f t="shared" si="10"/>
        <v>0</v>
      </c>
      <c r="Q30" s="46">
        <f t="shared" si="14"/>
        <v>0</v>
      </c>
      <c r="R30" s="42"/>
      <c r="S30" s="46">
        <f t="shared" si="11"/>
        <v>0</v>
      </c>
      <c r="T30" s="46">
        <f t="shared" si="12"/>
        <v>0</v>
      </c>
      <c r="U30" s="46">
        <f t="shared" si="15"/>
        <v>0</v>
      </c>
      <c r="V30" s="42"/>
      <c r="W30" s="46">
        <f t="shared" si="16"/>
        <v>0</v>
      </c>
      <c r="X30" s="46">
        <f t="shared" si="13"/>
        <v>0</v>
      </c>
    </row>
    <row r="31" spans="2:24" s="29" customFormat="1" ht="15.75" customHeight="1" outlineLevel="2" x14ac:dyDescent="0.3">
      <c r="B31" s="42"/>
      <c r="C31" s="41">
        <v>5</v>
      </c>
      <c r="D31" s="41">
        <v>12</v>
      </c>
      <c r="E31" s="45"/>
      <c r="F31" s="42"/>
      <c r="G31" s="42"/>
      <c r="H31" s="42"/>
      <c r="I31" s="46">
        <f t="shared" si="8"/>
        <v>0</v>
      </c>
      <c r="J31" s="42">
        <v>0</v>
      </c>
      <c r="K31" s="46">
        <f t="shared" si="9"/>
        <v>0</v>
      </c>
      <c r="L31" s="42">
        <v>1</v>
      </c>
      <c r="M31" s="42">
        <v>12</v>
      </c>
      <c r="N31" s="42"/>
      <c r="O31" s="42"/>
      <c r="P31" s="46">
        <f t="shared" si="10"/>
        <v>0</v>
      </c>
      <c r="Q31" s="46">
        <f t="shared" si="14"/>
        <v>0</v>
      </c>
      <c r="R31" s="42"/>
      <c r="S31" s="46">
        <f t="shared" si="11"/>
        <v>0</v>
      </c>
      <c r="T31" s="46">
        <f t="shared" si="12"/>
        <v>0</v>
      </c>
      <c r="U31" s="46">
        <f t="shared" si="15"/>
        <v>0</v>
      </c>
      <c r="V31" s="42"/>
      <c r="W31" s="46">
        <f t="shared" si="16"/>
        <v>0</v>
      </c>
      <c r="X31" s="46">
        <f t="shared" si="13"/>
        <v>0</v>
      </c>
    </row>
    <row r="32" spans="2:24" s="29" customFormat="1" ht="15.75" customHeight="1" outlineLevel="2" x14ac:dyDescent="0.3">
      <c r="B32" s="42"/>
      <c r="C32" s="41">
        <v>5</v>
      </c>
      <c r="D32" s="41">
        <v>12</v>
      </c>
      <c r="E32" s="45"/>
      <c r="F32" s="42"/>
      <c r="G32" s="42"/>
      <c r="H32" s="42"/>
      <c r="I32" s="46">
        <f t="shared" si="8"/>
        <v>0</v>
      </c>
      <c r="J32" s="42">
        <v>0</v>
      </c>
      <c r="K32" s="46">
        <f t="shared" si="9"/>
        <v>0</v>
      </c>
      <c r="L32" s="42">
        <v>1</v>
      </c>
      <c r="M32" s="42">
        <v>12</v>
      </c>
      <c r="N32" s="42"/>
      <c r="O32" s="42"/>
      <c r="P32" s="46">
        <f t="shared" si="10"/>
        <v>0</v>
      </c>
      <c r="Q32" s="46">
        <f t="shared" si="14"/>
        <v>0</v>
      </c>
      <c r="R32" s="42"/>
      <c r="S32" s="46">
        <f t="shared" si="11"/>
        <v>0</v>
      </c>
      <c r="T32" s="46">
        <f t="shared" si="12"/>
        <v>0</v>
      </c>
      <c r="U32" s="46">
        <f t="shared" si="15"/>
        <v>0</v>
      </c>
      <c r="V32" s="42"/>
      <c r="W32" s="46">
        <f t="shared" si="16"/>
        <v>0</v>
      </c>
      <c r="X32" s="46">
        <f t="shared" si="13"/>
        <v>0</v>
      </c>
    </row>
    <row r="33" spans="2:24" s="29" customFormat="1" ht="15.75" customHeight="1" outlineLevel="1" x14ac:dyDescent="0.3">
      <c r="B33" s="37" t="str">
        <f>_xlfn.CONCAT(B24," i alt")</f>
        <v>Udviklingsomkostninger i alt</v>
      </c>
      <c r="C33" s="38"/>
      <c r="D33" s="38"/>
      <c r="E33" s="39"/>
      <c r="F33" s="40">
        <f t="shared" ref="F33:K33" si="17">SUM(F25:F32)</f>
        <v>0</v>
      </c>
      <c r="G33" s="40">
        <f t="shared" si="17"/>
        <v>0</v>
      </c>
      <c r="H33" s="40">
        <f t="shared" si="17"/>
        <v>0</v>
      </c>
      <c r="I33" s="40">
        <f t="shared" si="17"/>
        <v>0</v>
      </c>
      <c r="J33" s="40">
        <f t="shared" si="17"/>
        <v>0</v>
      </c>
      <c r="K33" s="40">
        <f t="shared" si="17"/>
        <v>0</v>
      </c>
      <c r="L33" s="40"/>
      <c r="M33" s="40"/>
      <c r="N33" s="40">
        <f t="shared" ref="N33:X33" si="18">SUM(N25:N32)</f>
        <v>0</v>
      </c>
      <c r="O33" s="40">
        <f t="shared" si="18"/>
        <v>0</v>
      </c>
      <c r="P33" s="40">
        <f t="shared" si="18"/>
        <v>0</v>
      </c>
      <c r="Q33" s="40">
        <f t="shared" si="18"/>
        <v>0</v>
      </c>
      <c r="R33" s="40">
        <f t="shared" si="18"/>
        <v>0</v>
      </c>
      <c r="S33" s="40">
        <f t="shared" si="18"/>
        <v>0</v>
      </c>
      <c r="T33" s="40">
        <f t="shared" si="18"/>
        <v>0</v>
      </c>
      <c r="U33" s="40">
        <f t="shared" si="18"/>
        <v>0</v>
      </c>
      <c r="V33" s="40">
        <f t="shared" si="18"/>
        <v>0</v>
      </c>
      <c r="W33" s="40">
        <f t="shared" si="18"/>
        <v>0</v>
      </c>
      <c r="X33" s="40">
        <f t="shared" si="18"/>
        <v>0</v>
      </c>
    </row>
    <row r="34" spans="2:24" s="29" customFormat="1" ht="15.75" customHeight="1" outlineLevel="1" x14ac:dyDescent="0.3">
      <c r="B34" s="25"/>
      <c r="C34" s="26"/>
      <c r="D34" s="26"/>
      <c r="E34" s="31"/>
    </row>
    <row r="35" spans="2:24" ht="15.75" customHeight="1" outlineLevel="1" x14ac:dyDescent="0.25">
      <c r="B35" s="2"/>
    </row>
    <row r="36" spans="2:24" s="29" customFormat="1" ht="15.75" customHeight="1" outlineLevel="2" x14ac:dyDescent="0.3">
      <c r="B36" s="48" t="s">
        <v>43</v>
      </c>
      <c r="C36" s="49"/>
      <c r="D36" s="49"/>
      <c r="E36" s="51"/>
    </row>
    <row r="37" spans="2:24" s="29" customFormat="1" ht="15.75" customHeight="1" outlineLevel="2" x14ac:dyDescent="0.3">
      <c r="B37" s="42"/>
      <c r="C37" s="41">
        <v>5</v>
      </c>
      <c r="D37" s="41">
        <v>12</v>
      </c>
      <c r="E37" s="45"/>
      <c r="F37" s="42"/>
      <c r="G37" s="42"/>
      <c r="H37" s="42"/>
      <c r="I37" s="46">
        <f t="shared" ref="I37:I44" si="19">+F37+G37-H37</f>
        <v>0</v>
      </c>
      <c r="J37" s="42">
        <v>0</v>
      </c>
      <c r="K37" s="46">
        <f t="shared" ref="K37:K44" si="20">F37+G37-J37</f>
        <v>0</v>
      </c>
      <c r="L37" s="42">
        <v>1</v>
      </c>
      <c r="M37" s="42">
        <v>12</v>
      </c>
      <c r="N37" s="42"/>
      <c r="O37" s="42"/>
      <c r="P37" s="46">
        <f t="shared" ref="P37:P44" si="21">IF(H37&gt;0,N37+O37,0)</f>
        <v>0</v>
      </c>
      <c r="Q37" s="46">
        <f t="shared" ref="Q37:Q44" si="22">N37+O37-P37</f>
        <v>0</v>
      </c>
      <c r="R37" s="42"/>
      <c r="S37" s="46">
        <f t="shared" ref="S37:S44" si="23">IF((K37/C37/12*D37)+R37&gt;K37,K37-R37,K37/C37/12*D37)+(((N37+O37)/L37)*M37)</f>
        <v>0</v>
      </c>
      <c r="T37" s="46">
        <f t="shared" ref="T37:T44" si="24">IF(H37&gt;0,R37+S37,0)</f>
        <v>0</v>
      </c>
      <c r="U37" s="46">
        <f t="shared" ref="U37:U44" si="25">+R37+S37-T37</f>
        <v>0</v>
      </c>
      <c r="V37" s="42"/>
      <c r="W37" s="46">
        <f>IF(H37=0,0,V37-H37+T37)</f>
        <v>0</v>
      </c>
      <c r="X37" s="46">
        <f t="shared" ref="X37:X44" si="26">I37+Q37-U37</f>
        <v>0</v>
      </c>
    </row>
    <row r="38" spans="2:24" s="29" customFormat="1" ht="15.75" customHeight="1" outlineLevel="2" x14ac:dyDescent="0.3">
      <c r="B38" s="42"/>
      <c r="C38" s="41">
        <v>5</v>
      </c>
      <c r="D38" s="41">
        <v>12</v>
      </c>
      <c r="E38" s="45"/>
      <c r="F38" s="42"/>
      <c r="G38" s="42"/>
      <c r="H38" s="42"/>
      <c r="I38" s="46">
        <f t="shared" si="19"/>
        <v>0</v>
      </c>
      <c r="J38" s="42">
        <v>0</v>
      </c>
      <c r="K38" s="46">
        <f t="shared" si="20"/>
        <v>0</v>
      </c>
      <c r="L38" s="42">
        <v>1</v>
      </c>
      <c r="M38" s="42">
        <v>12</v>
      </c>
      <c r="N38" s="42"/>
      <c r="O38" s="42"/>
      <c r="P38" s="46">
        <f t="shared" si="21"/>
        <v>0</v>
      </c>
      <c r="Q38" s="46">
        <f t="shared" si="22"/>
        <v>0</v>
      </c>
      <c r="R38" s="42"/>
      <c r="S38" s="46">
        <f t="shared" si="23"/>
        <v>0</v>
      </c>
      <c r="T38" s="46">
        <f t="shared" si="24"/>
        <v>0</v>
      </c>
      <c r="U38" s="46">
        <f t="shared" si="25"/>
        <v>0</v>
      </c>
      <c r="V38" s="42"/>
      <c r="W38" s="46">
        <f t="shared" ref="W38:W44" si="27">IF(H38=0,0,V38-H38+T38)</f>
        <v>0</v>
      </c>
      <c r="X38" s="46">
        <f t="shared" si="26"/>
        <v>0</v>
      </c>
    </row>
    <row r="39" spans="2:24" s="29" customFormat="1" ht="15.75" customHeight="1" outlineLevel="2" x14ac:dyDescent="0.3">
      <c r="B39" s="42"/>
      <c r="C39" s="41">
        <v>5</v>
      </c>
      <c r="D39" s="41">
        <v>12</v>
      </c>
      <c r="E39" s="45"/>
      <c r="F39" s="42"/>
      <c r="G39" s="42"/>
      <c r="H39" s="42"/>
      <c r="I39" s="46">
        <f t="shared" si="19"/>
        <v>0</v>
      </c>
      <c r="J39" s="42">
        <v>0</v>
      </c>
      <c r="K39" s="46">
        <f t="shared" si="20"/>
        <v>0</v>
      </c>
      <c r="L39" s="42">
        <v>1</v>
      </c>
      <c r="M39" s="42">
        <v>12</v>
      </c>
      <c r="N39" s="42"/>
      <c r="O39" s="42"/>
      <c r="P39" s="46">
        <f t="shared" si="21"/>
        <v>0</v>
      </c>
      <c r="Q39" s="46">
        <f t="shared" si="22"/>
        <v>0</v>
      </c>
      <c r="R39" s="42"/>
      <c r="S39" s="46">
        <f t="shared" si="23"/>
        <v>0</v>
      </c>
      <c r="T39" s="46">
        <f t="shared" si="24"/>
        <v>0</v>
      </c>
      <c r="U39" s="46">
        <f t="shared" si="25"/>
        <v>0</v>
      </c>
      <c r="V39" s="42"/>
      <c r="W39" s="46">
        <f t="shared" si="27"/>
        <v>0</v>
      </c>
      <c r="X39" s="46">
        <f t="shared" si="26"/>
        <v>0</v>
      </c>
    </row>
    <row r="40" spans="2:24" s="29" customFormat="1" ht="15.75" customHeight="1" outlineLevel="2" x14ac:dyDescent="0.3">
      <c r="B40" s="42"/>
      <c r="C40" s="41">
        <v>5</v>
      </c>
      <c r="D40" s="41">
        <v>12</v>
      </c>
      <c r="E40" s="45"/>
      <c r="F40" s="42"/>
      <c r="G40" s="42"/>
      <c r="H40" s="42"/>
      <c r="I40" s="46">
        <f t="shared" si="19"/>
        <v>0</v>
      </c>
      <c r="J40" s="42">
        <v>0</v>
      </c>
      <c r="K40" s="46">
        <f t="shared" si="20"/>
        <v>0</v>
      </c>
      <c r="L40" s="42">
        <v>1</v>
      </c>
      <c r="M40" s="42">
        <v>12</v>
      </c>
      <c r="N40" s="42"/>
      <c r="O40" s="42"/>
      <c r="P40" s="46">
        <f t="shared" si="21"/>
        <v>0</v>
      </c>
      <c r="Q40" s="46">
        <f t="shared" si="22"/>
        <v>0</v>
      </c>
      <c r="R40" s="42"/>
      <c r="S40" s="46">
        <f t="shared" si="23"/>
        <v>0</v>
      </c>
      <c r="T40" s="46">
        <f t="shared" si="24"/>
        <v>0</v>
      </c>
      <c r="U40" s="46">
        <f t="shared" si="25"/>
        <v>0</v>
      </c>
      <c r="V40" s="42"/>
      <c r="W40" s="46">
        <f t="shared" si="27"/>
        <v>0</v>
      </c>
      <c r="X40" s="46">
        <f t="shared" si="26"/>
        <v>0</v>
      </c>
    </row>
    <row r="41" spans="2:24" s="29" customFormat="1" ht="15.75" customHeight="1" outlineLevel="2" x14ac:dyDescent="0.3">
      <c r="B41" s="42"/>
      <c r="C41" s="41">
        <v>5</v>
      </c>
      <c r="D41" s="41">
        <v>12</v>
      </c>
      <c r="E41" s="45"/>
      <c r="F41" s="42"/>
      <c r="G41" s="42"/>
      <c r="H41" s="42"/>
      <c r="I41" s="46">
        <f t="shared" si="19"/>
        <v>0</v>
      </c>
      <c r="J41" s="42">
        <v>0</v>
      </c>
      <c r="K41" s="46">
        <f t="shared" si="20"/>
        <v>0</v>
      </c>
      <c r="L41" s="42">
        <v>1</v>
      </c>
      <c r="M41" s="42">
        <v>12</v>
      </c>
      <c r="N41" s="42"/>
      <c r="O41" s="42"/>
      <c r="P41" s="46">
        <f t="shared" si="21"/>
        <v>0</v>
      </c>
      <c r="Q41" s="46">
        <f t="shared" si="22"/>
        <v>0</v>
      </c>
      <c r="R41" s="42"/>
      <c r="S41" s="46">
        <f t="shared" si="23"/>
        <v>0</v>
      </c>
      <c r="T41" s="46">
        <f t="shared" si="24"/>
        <v>0</v>
      </c>
      <c r="U41" s="46">
        <f t="shared" si="25"/>
        <v>0</v>
      </c>
      <c r="V41" s="42"/>
      <c r="W41" s="46">
        <f t="shared" si="27"/>
        <v>0</v>
      </c>
      <c r="X41" s="46">
        <f t="shared" si="26"/>
        <v>0</v>
      </c>
    </row>
    <row r="42" spans="2:24" s="29" customFormat="1" ht="15.75" customHeight="1" outlineLevel="2" x14ac:dyDescent="0.3">
      <c r="B42" s="42"/>
      <c r="C42" s="41">
        <v>5</v>
      </c>
      <c r="D42" s="41">
        <v>12</v>
      </c>
      <c r="E42" s="45"/>
      <c r="F42" s="42"/>
      <c r="G42" s="42"/>
      <c r="H42" s="42"/>
      <c r="I42" s="46">
        <f t="shared" si="19"/>
        <v>0</v>
      </c>
      <c r="J42" s="42">
        <v>0</v>
      </c>
      <c r="K42" s="46">
        <f t="shared" si="20"/>
        <v>0</v>
      </c>
      <c r="L42" s="42">
        <v>1</v>
      </c>
      <c r="M42" s="42">
        <v>12</v>
      </c>
      <c r="N42" s="42"/>
      <c r="O42" s="42"/>
      <c r="P42" s="46">
        <f t="shared" si="21"/>
        <v>0</v>
      </c>
      <c r="Q42" s="46">
        <f t="shared" si="22"/>
        <v>0</v>
      </c>
      <c r="R42" s="42"/>
      <c r="S42" s="46">
        <f t="shared" si="23"/>
        <v>0</v>
      </c>
      <c r="T42" s="46">
        <f t="shared" si="24"/>
        <v>0</v>
      </c>
      <c r="U42" s="46">
        <f t="shared" si="25"/>
        <v>0</v>
      </c>
      <c r="V42" s="42"/>
      <c r="W42" s="46">
        <f t="shared" si="27"/>
        <v>0</v>
      </c>
      <c r="X42" s="46">
        <f t="shared" si="26"/>
        <v>0</v>
      </c>
    </row>
    <row r="43" spans="2:24" s="29" customFormat="1" ht="15.75" customHeight="1" outlineLevel="2" x14ac:dyDescent="0.3">
      <c r="B43" s="42"/>
      <c r="C43" s="41">
        <v>5</v>
      </c>
      <c r="D43" s="41">
        <v>12</v>
      </c>
      <c r="E43" s="45"/>
      <c r="F43" s="42"/>
      <c r="G43" s="42"/>
      <c r="H43" s="42"/>
      <c r="I43" s="46">
        <f t="shared" si="19"/>
        <v>0</v>
      </c>
      <c r="J43" s="42">
        <v>0</v>
      </c>
      <c r="K43" s="46">
        <f t="shared" si="20"/>
        <v>0</v>
      </c>
      <c r="L43" s="42">
        <v>1</v>
      </c>
      <c r="M43" s="42">
        <v>12</v>
      </c>
      <c r="N43" s="42"/>
      <c r="O43" s="42"/>
      <c r="P43" s="46">
        <f t="shared" si="21"/>
        <v>0</v>
      </c>
      <c r="Q43" s="46">
        <f t="shared" si="22"/>
        <v>0</v>
      </c>
      <c r="R43" s="42"/>
      <c r="S43" s="46">
        <f t="shared" si="23"/>
        <v>0</v>
      </c>
      <c r="T43" s="46">
        <f t="shared" si="24"/>
        <v>0</v>
      </c>
      <c r="U43" s="46">
        <f t="shared" si="25"/>
        <v>0</v>
      </c>
      <c r="V43" s="42"/>
      <c r="W43" s="46">
        <f t="shared" si="27"/>
        <v>0</v>
      </c>
      <c r="X43" s="46">
        <f t="shared" si="26"/>
        <v>0</v>
      </c>
    </row>
    <row r="44" spans="2:24" s="29" customFormat="1" ht="15.75" customHeight="1" outlineLevel="2" x14ac:dyDescent="0.3">
      <c r="B44" s="42"/>
      <c r="C44" s="41">
        <v>5</v>
      </c>
      <c r="D44" s="41">
        <v>12</v>
      </c>
      <c r="E44" s="45"/>
      <c r="F44" s="42"/>
      <c r="G44" s="42"/>
      <c r="H44" s="42"/>
      <c r="I44" s="46">
        <f t="shared" si="19"/>
        <v>0</v>
      </c>
      <c r="J44" s="42">
        <v>0</v>
      </c>
      <c r="K44" s="46">
        <f t="shared" si="20"/>
        <v>0</v>
      </c>
      <c r="L44" s="42">
        <v>1</v>
      </c>
      <c r="M44" s="42">
        <v>12</v>
      </c>
      <c r="N44" s="42"/>
      <c r="O44" s="42"/>
      <c r="P44" s="46">
        <f t="shared" si="21"/>
        <v>0</v>
      </c>
      <c r="Q44" s="46">
        <f t="shared" si="22"/>
        <v>0</v>
      </c>
      <c r="R44" s="42"/>
      <c r="S44" s="46">
        <f t="shared" si="23"/>
        <v>0</v>
      </c>
      <c r="T44" s="46">
        <f t="shared" si="24"/>
        <v>0</v>
      </c>
      <c r="U44" s="46">
        <f t="shared" si="25"/>
        <v>0</v>
      </c>
      <c r="V44" s="42"/>
      <c r="W44" s="46">
        <f t="shared" si="27"/>
        <v>0</v>
      </c>
      <c r="X44" s="46">
        <f t="shared" si="26"/>
        <v>0</v>
      </c>
    </row>
    <row r="45" spans="2:24" s="29" customFormat="1" ht="15.75" customHeight="1" outlineLevel="1" x14ac:dyDescent="0.3">
      <c r="B45" s="37" t="str">
        <f>_xlfn.CONCAT(B36," i alt")</f>
        <v>Goodwill i alt</v>
      </c>
      <c r="C45" s="38"/>
      <c r="D45" s="38"/>
      <c r="E45" s="39"/>
      <c r="F45" s="40">
        <f t="shared" ref="F45:K45" si="28">SUM(F37:F44)</f>
        <v>0</v>
      </c>
      <c r="G45" s="40">
        <f t="shared" si="28"/>
        <v>0</v>
      </c>
      <c r="H45" s="40">
        <f t="shared" si="28"/>
        <v>0</v>
      </c>
      <c r="I45" s="40">
        <f t="shared" si="28"/>
        <v>0</v>
      </c>
      <c r="J45" s="40">
        <f t="shared" si="28"/>
        <v>0</v>
      </c>
      <c r="K45" s="40">
        <f t="shared" si="28"/>
        <v>0</v>
      </c>
      <c r="L45" s="40"/>
      <c r="M45" s="40"/>
      <c r="N45" s="40">
        <f t="shared" ref="N45:X45" si="29">SUM(N37:N44)</f>
        <v>0</v>
      </c>
      <c r="O45" s="40">
        <f t="shared" si="29"/>
        <v>0</v>
      </c>
      <c r="P45" s="40">
        <f t="shared" si="29"/>
        <v>0</v>
      </c>
      <c r="Q45" s="40">
        <f t="shared" si="29"/>
        <v>0</v>
      </c>
      <c r="R45" s="40">
        <f t="shared" si="29"/>
        <v>0</v>
      </c>
      <c r="S45" s="40">
        <f t="shared" si="29"/>
        <v>0</v>
      </c>
      <c r="T45" s="40">
        <f t="shared" si="29"/>
        <v>0</v>
      </c>
      <c r="U45" s="40">
        <f t="shared" si="29"/>
        <v>0</v>
      </c>
      <c r="V45" s="40">
        <f t="shared" si="29"/>
        <v>0</v>
      </c>
      <c r="W45" s="40">
        <f t="shared" si="29"/>
        <v>0</v>
      </c>
      <c r="X45" s="40">
        <f t="shared" si="29"/>
        <v>0</v>
      </c>
    </row>
    <row r="46" spans="2:24" s="29" customFormat="1" ht="15.75" customHeight="1" outlineLevel="1" x14ac:dyDescent="0.3">
      <c r="B46" s="25"/>
      <c r="C46" s="26"/>
      <c r="D46" s="26"/>
      <c r="E46" s="31"/>
    </row>
    <row r="47" spans="2:24" ht="15.75" customHeight="1" outlineLevel="1" x14ac:dyDescent="0.25">
      <c r="B47" s="2"/>
    </row>
    <row r="48" spans="2:24" s="29" customFormat="1" ht="15.75" customHeight="1" outlineLevel="2" x14ac:dyDescent="0.3">
      <c r="B48" s="48" t="s">
        <v>33</v>
      </c>
      <c r="C48" s="49"/>
      <c r="D48" s="49"/>
      <c r="E48" s="51"/>
    </row>
    <row r="49" spans="2:24" s="29" customFormat="1" ht="15.75" customHeight="1" outlineLevel="2" x14ac:dyDescent="0.3">
      <c r="B49" s="42" t="s">
        <v>37</v>
      </c>
      <c r="C49" s="41">
        <v>5</v>
      </c>
      <c r="D49" s="41">
        <v>12</v>
      </c>
      <c r="E49" s="45"/>
      <c r="F49" s="42"/>
      <c r="G49" s="42"/>
      <c r="H49" s="42"/>
      <c r="I49" s="46">
        <f t="shared" ref="I49:I56" si="30">+F49+G49-H49</f>
        <v>0</v>
      </c>
      <c r="J49" s="42">
        <v>0</v>
      </c>
      <c r="K49" s="46">
        <f t="shared" ref="K49:K56" si="31">F49+G49-J49</f>
        <v>0</v>
      </c>
      <c r="L49" s="42">
        <v>1</v>
      </c>
      <c r="M49" s="42">
        <v>12</v>
      </c>
      <c r="N49" s="42"/>
      <c r="O49" s="42"/>
      <c r="P49" s="46">
        <f t="shared" ref="P49:P56" si="32">IF(H49&gt;0,N49+O49,0)</f>
        <v>0</v>
      </c>
      <c r="Q49" s="46">
        <f t="shared" ref="Q49:Q56" si="33">N49+O49-P49</f>
        <v>0</v>
      </c>
      <c r="R49" s="42"/>
      <c r="S49" s="46">
        <f t="shared" ref="S49:S56" si="34">IF((K49/C49/12*D49)+R49&gt;K49,K49-R49,K49/C49/12*D49)+(((N49+O49)/L49)*M49)</f>
        <v>0</v>
      </c>
      <c r="T49" s="46">
        <f t="shared" ref="T49:T56" si="35">IF(H49&gt;0,R49+S49,0)</f>
        <v>0</v>
      </c>
      <c r="U49" s="46">
        <f t="shared" ref="U49:U56" si="36">+R49+S49-T49</f>
        <v>0</v>
      </c>
      <c r="V49" s="42"/>
      <c r="W49" s="46">
        <f>IF(H49=0,0,V49-H49+T49)</f>
        <v>0</v>
      </c>
      <c r="X49" s="46">
        <f t="shared" ref="X49:X56" si="37">I49+Q49-U49</f>
        <v>0</v>
      </c>
    </row>
    <row r="50" spans="2:24" s="29" customFormat="1" ht="15.75" customHeight="1" outlineLevel="2" x14ac:dyDescent="0.3">
      <c r="B50" s="42"/>
      <c r="C50" s="41">
        <v>5</v>
      </c>
      <c r="D50" s="41">
        <v>12</v>
      </c>
      <c r="E50" s="45"/>
      <c r="F50" s="42"/>
      <c r="G50" s="42"/>
      <c r="H50" s="42"/>
      <c r="I50" s="46">
        <f t="shared" si="30"/>
        <v>0</v>
      </c>
      <c r="J50" s="42">
        <v>0</v>
      </c>
      <c r="K50" s="46">
        <f t="shared" si="31"/>
        <v>0</v>
      </c>
      <c r="L50" s="42">
        <v>1</v>
      </c>
      <c r="M50" s="42">
        <v>12</v>
      </c>
      <c r="N50" s="42"/>
      <c r="O50" s="42"/>
      <c r="P50" s="46">
        <f t="shared" si="32"/>
        <v>0</v>
      </c>
      <c r="Q50" s="46">
        <f t="shared" si="33"/>
        <v>0</v>
      </c>
      <c r="R50" s="42"/>
      <c r="S50" s="46">
        <f t="shared" si="34"/>
        <v>0</v>
      </c>
      <c r="T50" s="46">
        <f t="shared" si="35"/>
        <v>0</v>
      </c>
      <c r="U50" s="46">
        <f t="shared" si="36"/>
        <v>0</v>
      </c>
      <c r="V50" s="42"/>
      <c r="W50" s="46">
        <f t="shared" ref="W50:W56" si="38">IF(H50=0,0,V50-H50+T50)</f>
        <v>0</v>
      </c>
      <c r="X50" s="46">
        <f t="shared" si="37"/>
        <v>0</v>
      </c>
    </row>
    <row r="51" spans="2:24" s="29" customFormat="1" ht="15.75" customHeight="1" outlineLevel="2" x14ac:dyDescent="0.3">
      <c r="B51" s="42"/>
      <c r="C51" s="41">
        <v>5</v>
      </c>
      <c r="D51" s="41">
        <v>12</v>
      </c>
      <c r="E51" s="45"/>
      <c r="F51" s="42"/>
      <c r="G51" s="42"/>
      <c r="H51" s="42"/>
      <c r="I51" s="46">
        <f t="shared" si="30"/>
        <v>0</v>
      </c>
      <c r="J51" s="42">
        <v>0</v>
      </c>
      <c r="K51" s="46">
        <f t="shared" si="31"/>
        <v>0</v>
      </c>
      <c r="L51" s="42">
        <v>1</v>
      </c>
      <c r="M51" s="42">
        <v>12</v>
      </c>
      <c r="N51" s="42"/>
      <c r="O51" s="42"/>
      <c r="P51" s="46">
        <f t="shared" si="32"/>
        <v>0</v>
      </c>
      <c r="Q51" s="46">
        <f t="shared" si="33"/>
        <v>0</v>
      </c>
      <c r="R51" s="42"/>
      <c r="S51" s="46">
        <f t="shared" si="34"/>
        <v>0</v>
      </c>
      <c r="T51" s="46">
        <f t="shared" si="35"/>
        <v>0</v>
      </c>
      <c r="U51" s="46">
        <f t="shared" si="36"/>
        <v>0</v>
      </c>
      <c r="V51" s="42"/>
      <c r="W51" s="46">
        <f t="shared" si="38"/>
        <v>0</v>
      </c>
      <c r="X51" s="46">
        <f t="shared" si="37"/>
        <v>0</v>
      </c>
    </row>
    <row r="52" spans="2:24" s="29" customFormat="1" ht="15.75" customHeight="1" outlineLevel="2" x14ac:dyDescent="0.3">
      <c r="B52" s="42"/>
      <c r="C52" s="41">
        <v>5</v>
      </c>
      <c r="D52" s="41">
        <v>12</v>
      </c>
      <c r="E52" s="45"/>
      <c r="F52" s="42"/>
      <c r="G52" s="42"/>
      <c r="H52" s="42"/>
      <c r="I52" s="46">
        <f t="shared" si="30"/>
        <v>0</v>
      </c>
      <c r="J52" s="42">
        <v>0</v>
      </c>
      <c r="K52" s="46">
        <f t="shared" si="31"/>
        <v>0</v>
      </c>
      <c r="L52" s="42">
        <v>1</v>
      </c>
      <c r="M52" s="42">
        <v>12</v>
      </c>
      <c r="N52" s="42"/>
      <c r="O52" s="42"/>
      <c r="P52" s="46">
        <f t="shared" si="32"/>
        <v>0</v>
      </c>
      <c r="Q52" s="46">
        <f t="shared" si="33"/>
        <v>0</v>
      </c>
      <c r="R52" s="42"/>
      <c r="S52" s="46">
        <f t="shared" si="34"/>
        <v>0</v>
      </c>
      <c r="T52" s="46">
        <f t="shared" si="35"/>
        <v>0</v>
      </c>
      <c r="U52" s="46">
        <f t="shared" si="36"/>
        <v>0</v>
      </c>
      <c r="V52" s="42"/>
      <c r="W52" s="46">
        <f t="shared" si="38"/>
        <v>0</v>
      </c>
      <c r="X52" s="46">
        <f t="shared" si="37"/>
        <v>0</v>
      </c>
    </row>
    <row r="53" spans="2:24" s="29" customFormat="1" ht="15.75" customHeight="1" outlineLevel="2" x14ac:dyDescent="0.3">
      <c r="B53" s="42"/>
      <c r="C53" s="41">
        <v>5</v>
      </c>
      <c r="D53" s="41">
        <v>12</v>
      </c>
      <c r="E53" s="45"/>
      <c r="F53" s="42"/>
      <c r="G53" s="42"/>
      <c r="H53" s="42"/>
      <c r="I53" s="46">
        <f t="shared" si="30"/>
        <v>0</v>
      </c>
      <c r="J53" s="42">
        <v>0</v>
      </c>
      <c r="K53" s="46">
        <f t="shared" si="31"/>
        <v>0</v>
      </c>
      <c r="L53" s="42">
        <v>1</v>
      </c>
      <c r="M53" s="42">
        <v>12</v>
      </c>
      <c r="N53" s="42"/>
      <c r="O53" s="42"/>
      <c r="P53" s="46">
        <f t="shared" si="32"/>
        <v>0</v>
      </c>
      <c r="Q53" s="46">
        <f t="shared" si="33"/>
        <v>0</v>
      </c>
      <c r="R53" s="42"/>
      <c r="S53" s="46">
        <f t="shared" si="34"/>
        <v>0</v>
      </c>
      <c r="T53" s="46">
        <f t="shared" si="35"/>
        <v>0</v>
      </c>
      <c r="U53" s="46">
        <f t="shared" si="36"/>
        <v>0</v>
      </c>
      <c r="V53" s="42"/>
      <c r="W53" s="46">
        <f t="shared" si="38"/>
        <v>0</v>
      </c>
      <c r="X53" s="46">
        <f t="shared" si="37"/>
        <v>0</v>
      </c>
    </row>
    <row r="54" spans="2:24" s="29" customFormat="1" ht="15.75" customHeight="1" outlineLevel="2" x14ac:dyDescent="0.3">
      <c r="B54" s="42"/>
      <c r="C54" s="41">
        <v>5</v>
      </c>
      <c r="D54" s="41">
        <v>12</v>
      </c>
      <c r="E54" s="45"/>
      <c r="F54" s="42"/>
      <c r="G54" s="42"/>
      <c r="H54" s="42"/>
      <c r="I54" s="46">
        <f t="shared" si="30"/>
        <v>0</v>
      </c>
      <c r="J54" s="42">
        <v>0</v>
      </c>
      <c r="K54" s="46">
        <f t="shared" si="31"/>
        <v>0</v>
      </c>
      <c r="L54" s="42">
        <v>1</v>
      </c>
      <c r="M54" s="42">
        <v>12</v>
      </c>
      <c r="N54" s="42"/>
      <c r="O54" s="42"/>
      <c r="P54" s="46">
        <f t="shared" si="32"/>
        <v>0</v>
      </c>
      <c r="Q54" s="46">
        <f t="shared" si="33"/>
        <v>0</v>
      </c>
      <c r="R54" s="42"/>
      <c r="S54" s="46">
        <f t="shared" si="34"/>
        <v>0</v>
      </c>
      <c r="T54" s="46">
        <f t="shared" si="35"/>
        <v>0</v>
      </c>
      <c r="U54" s="46">
        <f t="shared" si="36"/>
        <v>0</v>
      </c>
      <c r="V54" s="42"/>
      <c r="W54" s="46">
        <f t="shared" si="38"/>
        <v>0</v>
      </c>
      <c r="X54" s="46">
        <f t="shared" si="37"/>
        <v>0</v>
      </c>
    </row>
    <row r="55" spans="2:24" s="29" customFormat="1" ht="15.75" customHeight="1" outlineLevel="2" x14ac:dyDescent="0.3">
      <c r="B55" s="42"/>
      <c r="C55" s="41">
        <v>5</v>
      </c>
      <c r="D55" s="41">
        <v>12</v>
      </c>
      <c r="E55" s="45"/>
      <c r="F55" s="42"/>
      <c r="G55" s="42"/>
      <c r="H55" s="42"/>
      <c r="I55" s="46">
        <f t="shared" si="30"/>
        <v>0</v>
      </c>
      <c r="J55" s="42">
        <v>0</v>
      </c>
      <c r="K55" s="46">
        <f t="shared" si="31"/>
        <v>0</v>
      </c>
      <c r="L55" s="42">
        <v>1</v>
      </c>
      <c r="M55" s="42">
        <v>12</v>
      </c>
      <c r="N55" s="42"/>
      <c r="O55" s="42"/>
      <c r="P55" s="46">
        <f t="shared" si="32"/>
        <v>0</v>
      </c>
      <c r="Q55" s="46">
        <f t="shared" si="33"/>
        <v>0</v>
      </c>
      <c r="R55" s="42"/>
      <c r="S55" s="46">
        <f t="shared" si="34"/>
        <v>0</v>
      </c>
      <c r="T55" s="46">
        <f t="shared" si="35"/>
        <v>0</v>
      </c>
      <c r="U55" s="46">
        <f t="shared" si="36"/>
        <v>0</v>
      </c>
      <c r="V55" s="42"/>
      <c r="W55" s="46">
        <f t="shared" si="38"/>
        <v>0</v>
      </c>
      <c r="X55" s="46">
        <f t="shared" si="37"/>
        <v>0</v>
      </c>
    </row>
    <row r="56" spans="2:24" s="29" customFormat="1" ht="15.75" customHeight="1" outlineLevel="2" x14ac:dyDescent="0.3">
      <c r="B56" s="42"/>
      <c r="C56" s="41">
        <v>5</v>
      </c>
      <c r="D56" s="41">
        <v>12</v>
      </c>
      <c r="E56" s="45"/>
      <c r="F56" s="42"/>
      <c r="G56" s="42"/>
      <c r="H56" s="42"/>
      <c r="I56" s="46">
        <f t="shared" si="30"/>
        <v>0</v>
      </c>
      <c r="J56" s="42">
        <v>0</v>
      </c>
      <c r="K56" s="46">
        <f t="shared" si="31"/>
        <v>0</v>
      </c>
      <c r="L56" s="42">
        <v>1</v>
      </c>
      <c r="M56" s="42">
        <v>12</v>
      </c>
      <c r="N56" s="42"/>
      <c r="O56" s="42"/>
      <c r="P56" s="46">
        <f t="shared" si="32"/>
        <v>0</v>
      </c>
      <c r="Q56" s="46">
        <f t="shared" si="33"/>
        <v>0</v>
      </c>
      <c r="R56" s="42"/>
      <c r="S56" s="46">
        <f t="shared" si="34"/>
        <v>0</v>
      </c>
      <c r="T56" s="46">
        <f t="shared" si="35"/>
        <v>0</v>
      </c>
      <c r="U56" s="46">
        <f t="shared" si="36"/>
        <v>0</v>
      </c>
      <c r="V56" s="42"/>
      <c r="W56" s="46">
        <f t="shared" si="38"/>
        <v>0</v>
      </c>
      <c r="X56" s="46">
        <f t="shared" si="37"/>
        <v>0</v>
      </c>
    </row>
    <row r="57" spans="2:24" s="29" customFormat="1" ht="15.75" customHeight="1" outlineLevel="1" x14ac:dyDescent="0.3">
      <c r="B57" s="37" t="str">
        <f>_xlfn.CONCAT(B48," i alt")</f>
        <v>Huslejedepositum i alt</v>
      </c>
      <c r="C57" s="38"/>
      <c r="D57" s="38"/>
      <c r="E57" s="43"/>
      <c r="F57" s="40">
        <f t="shared" ref="F57:K57" si="39">SUM(F49:F56)</f>
        <v>0</v>
      </c>
      <c r="G57" s="40">
        <f t="shared" si="39"/>
        <v>0</v>
      </c>
      <c r="H57" s="40">
        <f t="shared" si="39"/>
        <v>0</v>
      </c>
      <c r="I57" s="40">
        <f t="shared" si="39"/>
        <v>0</v>
      </c>
      <c r="J57" s="40">
        <f t="shared" si="39"/>
        <v>0</v>
      </c>
      <c r="K57" s="40">
        <f t="shared" si="39"/>
        <v>0</v>
      </c>
      <c r="L57" s="40"/>
      <c r="M57" s="40"/>
      <c r="N57" s="40">
        <f t="shared" ref="N57:X57" si="40">SUM(N49:N56)</f>
        <v>0</v>
      </c>
      <c r="O57" s="40">
        <f t="shared" si="40"/>
        <v>0</v>
      </c>
      <c r="P57" s="40">
        <f t="shared" si="40"/>
        <v>0</v>
      </c>
      <c r="Q57" s="40">
        <f t="shared" si="40"/>
        <v>0</v>
      </c>
      <c r="R57" s="40">
        <f t="shared" si="40"/>
        <v>0</v>
      </c>
      <c r="S57" s="40">
        <f t="shared" si="40"/>
        <v>0</v>
      </c>
      <c r="T57" s="40">
        <f t="shared" si="40"/>
        <v>0</v>
      </c>
      <c r="U57" s="40">
        <f t="shared" si="40"/>
        <v>0</v>
      </c>
      <c r="V57" s="40">
        <f t="shared" si="40"/>
        <v>0</v>
      </c>
      <c r="W57" s="40">
        <f t="shared" si="40"/>
        <v>0</v>
      </c>
      <c r="X57" s="40">
        <f t="shared" si="40"/>
        <v>0</v>
      </c>
    </row>
    <row r="58" spans="2:24" ht="15.75" customHeight="1" outlineLevel="1" x14ac:dyDescent="0.25">
      <c r="B58" s="2"/>
      <c r="E58" s="7"/>
    </row>
    <row r="59" spans="2:24" ht="15.75" customHeight="1" outlineLevel="1" x14ac:dyDescent="0.25">
      <c r="B59" s="2"/>
      <c r="E59" s="7"/>
    </row>
    <row r="60" spans="2:24" s="29" customFormat="1" ht="15.75" customHeight="1" outlineLevel="2" x14ac:dyDescent="0.3">
      <c r="B60" s="48" t="s">
        <v>32</v>
      </c>
      <c r="C60" s="49"/>
      <c r="D60" s="49"/>
      <c r="E60" s="52"/>
    </row>
    <row r="61" spans="2:24" s="29" customFormat="1" ht="15.75" customHeight="1" outlineLevel="2" x14ac:dyDescent="0.3">
      <c r="B61" s="42"/>
      <c r="C61" s="41">
        <v>5</v>
      </c>
      <c r="D61" s="41">
        <v>12</v>
      </c>
      <c r="E61" s="45"/>
      <c r="F61" s="42"/>
      <c r="G61" s="42"/>
      <c r="H61" s="42"/>
      <c r="I61" s="46">
        <f t="shared" ref="I61:I68" si="41">+F61+G61-H61</f>
        <v>0</v>
      </c>
      <c r="J61" s="42">
        <v>0</v>
      </c>
      <c r="K61" s="46">
        <f t="shared" ref="K61:K68" si="42">F61+G61-J61</f>
        <v>0</v>
      </c>
      <c r="L61" s="42">
        <v>1</v>
      </c>
      <c r="M61" s="42">
        <v>12</v>
      </c>
      <c r="N61" s="42"/>
      <c r="O61" s="42"/>
      <c r="P61" s="46">
        <f t="shared" ref="P61:P68" si="43">IF(H61&gt;0,N61+O61,0)</f>
        <v>0</v>
      </c>
      <c r="Q61" s="46">
        <f t="shared" ref="Q61:Q68" si="44">N61+O61-P61</f>
        <v>0</v>
      </c>
      <c r="R61" s="42"/>
      <c r="S61" s="46">
        <f t="shared" ref="S61:S68" si="45">IF((K61/C61/12*D61)+R61&gt;K61,K61-R61,K61/C61/12*D61)+(((N61+O61)/L61)*M61)</f>
        <v>0</v>
      </c>
      <c r="T61" s="46">
        <f t="shared" ref="T61:T68" si="46">IF(H61&gt;0,R61+S61,0)</f>
        <v>0</v>
      </c>
      <c r="U61" s="46">
        <f t="shared" ref="U61:U68" si="47">+R61+S61-T61</f>
        <v>0</v>
      </c>
      <c r="V61" s="42"/>
      <c r="W61" s="46">
        <f>IF(H61=0,0,V61-H61+T61)</f>
        <v>0</v>
      </c>
      <c r="X61" s="46">
        <f t="shared" ref="X61:X68" si="48">I61+Q61-U61</f>
        <v>0</v>
      </c>
    </row>
    <row r="62" spans="2:24" s="29" customFormat="1" ht="15.75" customHeight="1" outlineLevel="2" x14ac:dyDescent="0.3">
      <c r="B62" s="42"/>
      <c r="C62" s="41">
        <v>5</v>
      </c>
      <c r="D62" s="41">
        <v>12</v>
      </c>
      <c r="E62" s="45"/>
      <c r="F62" s="42"/>
      <c r="G62" s="42"/>
      <c r="H62" s="42"/>
      <c r="I62" s="46">
        <f t="shared" si="41"/>
        <v>0</v>
      </c>
      <c r="J62" s="42">
        <v>0</v>
      </c>
      <c r="K62" s="46">
        <f t="shared" si="42"/>
        <v>0</v>
      </c>
      <c r="L62" s="42">
        <v>1</v>
      </c>
      <c r="M62" s="42">
        <v>12</v>
      </c>
      <c r="N62" s="42"/>
      <c r="O62" s="42"/>
      <c r="P62" s="46">
        <f t="shared" si="43"/>
        <v>0</v>
      </c>
      <c r="Q62" s="46">
        <f t="shared" si="44"/>
        <v>0</v>
      </c>
      <c r="R62" s="42"/>
      <c r="S62" s="46">
        <f t="shared" si="45"/>
        <v>0</v>
      </c>
      <c r="T62" s="46">
        <f t="shared" si="46"/>
        <v>0</v>
      </c>
      <c r="U62" s="46">
        <f t="shared" si="47"/>
        <v>0</v>
      </c>
      <c r="V62" s="42"/>
      <c r="W62" s="46">
        <f t="shared" ref="W62:W68" si="49">IF(H62=0,0,V62-H62+T62)</f>
        <v>0</v>
      </c>
      <c r="X62" s="46">
        <f t="shared" si="48"/>
        <v>0</v>
      </c>
    </row>
    <row r="63" spans="2:24" s="29" customFormat="1" ht="15.75" customHeight="1" outlineLevel="2" x14ac:dyDescent="0.3">
      <c r="B63" s="42"/>
      <c r="C63" s="41">
        <v>5</v>
      </c>
      <c r="D63" s="41">
        <v>12</v>
      </c>
      <c r="E63" s="45"/>
      <c r="F63" s="42"/>
      <c r="G63" s="42"/>
      <c r="H63" s="42"/>
      <c r="I63" s="46">
        <f t="shared" si="41"/>
        <v>0</v>
      </c>
      <c r="J63" s="42">
        <v>0</v>
      </c>
      <c r="K63" s="46">
        <f t="shared" si="42"/>
        <v>0</v>
      </c>
      <c r="L63" s="42">
        <v>1</v>
      </c>
      <c r="M63" s="42">
        <v>12</v>
      </c>
      <c r="N63" s="42"/>
      <c r="O63" s="42"/>
      <c r="P63" s="46">
        <f t="shared" si="43"/>
        <v>0</v>
      </c>
      <c r="Q63" s="46">
        <f t="shared" si="44"/>
        <v>0</v>
      </c>
      <c r="R63" s="42"/>
      <c r="S63" s="46">
        <f t="shared" si="45"/>
        <v>0</v>
      </c>
      <c r="T63" s="46">
        <f t="shared" si="46"/>
        <v>0</v>
      </c>
      <c r="U63" s="46">
        <f t="shared" si="47"/>
        <v>0</v>
      </c>
      <c r="V63" s="42"/>
      <c r="W63" s="46">
        <f t="shared" si="49"/>
        <v>0</v>
      </c>
      <c r="X63" s="46">
        <f t="shared" si="48"/>
        <v>0</v>
      </c>
    </row>
    <row r="64" spans="2:24" s="29" customFormat="1" ht="15.75" customHeight="1" outlineLevel="2" x14ac:dyDescent="0.3">
      <c r="B64" s="42"/>
      <c r="C64" s="41">
        <v>5</v>
      </c>
      <c r="D64" s="41">
        <v>12</v>
      </c>
      <c r="E64" s="45"/>
      <c r="F64" s="42"/>
      <c r="G64" s="42"/>
      <c r="H64" s="42"/>
      <c r="I64" s="46">
        <f t="shared" si="41"/>
        <v>0</v>
      </c>
      <c r="J64" s="42">
        <v>0</v>
      </c>
      <c r="K64" s="46">
        <f t="shared" si="42"/>
        <v>0</v>
      </c>
      <c r="L64" s="42">
        <v>1</v>
      </c>
      <c r="M64" s="42">
        <v>12</v>
      </c>
      <c r="N64" s="42"/>
      <c r="O64" s="42"/>
      <c r="P64" s="46">
        <f t="shared" si="43"/>
        <v>0</v>
      </c>
      <c r="Q64" s="46">
        <f t="shared" si="44"/>
        <v>0</v>
      </c>
      <c r="R64" s="42"/>
      <c r="S64" s="46">
        <f t="shared" si="45"/>
        <v>0</v>
      </c>
      <c r="T64" s="46">
        <f t="shared" si="46"/>
        <v>0</v>
      </c>
      <c r="U64" s="46">
        <f t="shared" si="47"/>
        <v>0</v>
      </c>
      <c r="V64" s="42"/>
      <c r="W64" s="46">
        <f t="shared" si="49"/>
        <v>0</v>
      </c>
      <c r="X64" s="46">
        <f t="shared" si="48"/>
        <v>0</v>
      </c>
    </row>
    <row r="65" spans="2:24" s="29" customFormat="1" ht="15.75" customHeight="1" outlineLevel="2" x14ac:dyDescent="0.3">
      <c r="B65" s="42"/>
      <c r="C65" s="41">
        <v>5</v>
      </c>
      <c r="D65" s="41">
        <v>12</v>
      </c>
      <c r="E65" s="45"/>
      <c r="F65" s="42"/>
      <c r="G65" s="42"/>
      <c r="H65" s="42"/>
      <c r="I65" s="46">
        <f t="shared" si="41"/>
        <v>0</v>
      </c>
      <c r="J65" s="42">
        <v>0</v>
      </c>
      <c r="K65" s="46">
        <f t="shared" si="42"/>
        <v>0</v>
      </c>
      <c r="L65" s="42">
        <v>1</v>
      </c>
      <c r="M65" s="42">
        <v>12</v>
      </c>
      <c r="N65" s="42"/>
      <c r="O65" s="42"/>
      <c r="P65" s="46">
        <f t="shared" si="43"/>
        <v>0</v>
      </c>
      <c r="Q65" s="46">
        <f t="shared" si="44"/>
        <v>0</v>
      </c>
      <c r="R65" s="42"/>
      <c r="S65" s="46">
        <f t="shared" si="45"/>
        <v>0</v>
      </c>
      <c r="T65" s="46">
        <f t="shared" si="46"/>
        <v>0</v>
      </c>
      <c r="U65" s="46">
        <f t="shared" si="47"/>
        <v>0</v>
      </c>
      <c r="V65" s="42"/>
      <c r="W65" s="46">
        <f t="shared" si="49"/>
        <v>0</v>
      </c>
      <c r="X65" s="46">
        <f t="shared" si="48"/>
        <v>0</v>
      </c>
    </row>
    <row r="66" spans="2:24" s="29" customFormat="1" ht="15.75" customHeight="1" outlineLevel="2" x14ac:dyDescent="0.3">
      <c r="B66" s="42"/>
      <c r="C66" s="41">
        <v>5</v>
      </c>
      <c r="D66" s="41">
        <v>12</v>
      </c>
      <c r="E66" s="45"/>
      <c r="F66" s="42"/>
      <c r="G66" s="42"/>
      <c r="H66" s="42"/>
      <c r="I66" s="46">
        <f t="shared" si="41"/>
        <v>0</v>
      </c>
      <c r="J66" s="42">
        <v>0</v>
      </c>
      <c r="K66" s="46">
        <f t="shared" si="42"/>
        <v>0</v>
      </c>
      <c r="L66" s="42">
        <v>1</v>
      </c>
      <c r="M66" s="42">
        <v>12</v>
      </c>
      <c r="N66" s="42"/>
      <c r="O66" s="42"/>
      <c r="P66" s="46">
        <f t="shared" si="43"/>
        <v>0</v>
      </c>
      <c r="Q66" s="46">
        <f t="shared" si="44"/>
        <v>0</v>
      </c>
      <c r="R66" s="42"/>
      <c r="S66" s="46">
        <f t="shared" si="45"/>
        <v>0</v>
      </c>
      <c r="T66" s="46">
        <f t="shared" si="46"/>
        <v>0</v>
      </c>
      <c r="U66" s="46">
        <f t="shared" si="47"/>
        <v>0</v>
      </c>
      <c r="V66" s="42"/>
      <c r="W66" s="46">
        <f t="shared" si="49"/>
        <v>0</v>
      </c>
      <c r="X66" s="46">
        <f t="shared" si="48"/>
        <v>0</v>
      </c>
    </row>
    <row r="67" spans="2:24" s="29" customFormat="1" ht="15.75" customHeight="1" outlineLevel="2" x14ac:dyDescent="0.3">
      <c r="B67" s="42"/>
      <c r="C67" s="41">
        <v>5</v>
      </c>
      <c r="D67" s="41">
        <v>12</v>
      </c>
      <c r="E67" s="45"/>
      <c r="F67" s="42"/>
      <c r="G67" s="42"/>
      <c r="H67" s="42"/>
      <c r="I67" s="46">
        <f t="shared" si="41"/>
        <v>0</v>
      </c>
      <c r="J67" s="42">
        <v>0</v>
      </c>
      <c r="K67" s="46">
        <f t="shared" si="42"/>
        <v>0</v>
      </c>
      <c r="L67" s="42">
        <v>1</v>
      </c>
      <c r="M67" s="42">
        <v>12</v>
      </c>
      <c r="N67" s="42"/>
      <c r="O67" s="42"/>
      <c r="P67" s="46">
        <f t="shared" si="43"/>
        <v>0</v>
      </c>
      <c r="Q67" s="46">
        <f t="shared" si="44"/>
        <v>0</v>
      </c>
      <c r="R67" s="42"/>
      <c r="S67" s="46">
        <f t="shared" si="45"/>
        <v>0</v>
      </c>
      <c r="T67" s="46">
        <f t="shared" si="46"/>
        <v>0</v>
      </c>
      <c r="U67" s="46">
        <f t="shared" si="47"/>
        <v>0</v>
      </c>
      <c r="V67" s="42"/>
      <c r="W67" s="46">
        <f t="shared" si="49"/>
        <v>0</v>
      </c>
      <c r="X67" s="46">
        <f t="shared" si="48"/>
        <v>0</v>
      </c>
    </row>
    <row r="68" spans="2:24" s="29" customFormat="1" ht="15.75" customHeight="1" outlineLevel="2" x14ac:dyDescent="0.3">
      <c r="B68" s="42"/>
      <c r="C68" s="41">
        <v>5</v>
      </c>
      <c r="D68" s="41">
        <v>12</v>
      </c>
      <c r="E68" s="45"/>
      <c r="F68" s="42"/>
      <c r="G68" s="42"/>
      <c r="H68" s="42"/>
      <c r="I68" s="46">
        <f t="shared" si="41"/>
        <v>0</v>
      </c>
      <c r="J68" s="42">
        <v>0</v>
      </c>
      <c r="K68" s="46">
        <f t="shared" si="42"/>
        <v>0</v>
      </c>
      <c r="L68" s="42">
        <v>1</v>
      </c>
      <c r="M68" s="42">
        <v>12</v>
      </c>
      <c r="N68" s="42"/>
      <c r="O68" s="42"/>
      <c r="P68" s="46">
        <f t="shared" si="43"/>
        <v>0</v>
      </c>
      <c r="Q68" s="46">
        <f t="shared" si="44"/>
        <v>0</v>
      </c>
      <c r="R68" s="42"/>
      <c r="S68" s="46">
        <f t="shared" si="45"/>
        <v>0</v>
      </c>
      <c r="T68" s="46">
        <f t="shared" si="46"/>
        <v>0</v>
      </c>
      <c r="U68" s="46">
        <f t="shared" si="47"/>
        <v>0</v>
      </c>
      <c r="V68" s="42"/>
      <c r="W68" s="46">
        <f t="shared" si="49"/>
        <v>0</v>
      </c>
      <c r="X68" s="46">
        <f t="shared" si="48"/>
        <v>0</v>
      </c>
    </row>
    <row r="69" spans="2:24" s="29" customFormat="1" ht="15.75" customHeight="1" outlineLevel="1" x14ac:dyDescent="0.3">
      <c r="B69" s="37" t="str">
        <f>_xlfn.CONCAT(B60," i alt")</f>
        <v>Indretning lejede lokaler i alt</v>
      </c>
      <c r="C69" s="38"/>
      <c r="D69" s="38"/>
      <c r="E69" s="43"/>
      <c r="F69" s="40">
        <f t="shared" ref="F69:K69" si="50">SUM(F61:F68)</f>
        <v>0</v>
      </c>
      <c r="G69" s="40">
        <f t="shared" si="50"/>
        <v>0</v>
      </c>
      <c r="H69" s="40">
        <f t="shared" si="50"/>
        <v>0</v>
      </c>
      <c r="I69" s="40">
        <f t="shared" si="50"/>
        <v>0</v>
      </c>
      <c r="J69" s="40">
        <f t="shared" si="50"/>
        <v>0</v>
      </c>
      <c r="K69" s="40">
        <f t="shared" si="50"/>
        <v>0</v>
      </c>
      <c r="L69" s="40"/>
      <c r="M69" s="40"/>
      <c r="N69" s="40">
        <f t="shared" ref="N69:X69" si="51">SUM(N61:N68)</f>
        <v>0</v>
      </c>
      <c r="O69" s="40">
        <f t="shared" si="51"/>
        <v>0</v>
      </c>
      <c r="P69" s="40">
        <f t="shared" si="51"/>
        <v>0</v>
      </c>
      <c r="Q69" s="40">
        <f t="shared" si="51"/>
        <v>0</v>
      </c>
      <c r="R69" s="40">
        <f t="shared" si="51"/>
        <v>0</v>
      </c>
      <c r="S69" s="40">
        <f t="shared" si="51"/>
        <v>0</v>
      </c>
      <c r="T69" s="40">
        <f t="shared" si="51"/>
        <v>0</v>
      </c>
      <c r="U69" s="40">
        <f t="shared" si="51"/>
        <v>0</v>
      </c>
      <c r="V69" s="40">
        <f t="shared" si="51"/>
        <v>0</v>
      </c>
      <c r="W69" s="40">
        <f t="shared" si="51"/>
        <v>0</v>
      </c>
      <c r="X69" s="40">
        <f t="shared" si="51"/>
        <v>0</v>
      </c>
    </row>
    <row r="70" spans="2:24" s="29" customFormat="1" ht="15.75" customHeight="1" outlineLevel="1" x14ac:dyDescent="0.3">
      <c r="C70" s="25"/>
      <c r="D70" s="26"/>
      <c r="E70" s="28"/>
    </row>
    <row r="71" spans="2:24" s="29" customFormat="1" ht="15.75" customHeight="1" x14ac:dyDescent="0.3">
      <c r="B71" s="32" t="s">
        <v>8</v>
      </c>
      <c r="C71" s="33"/>
      <c r="D71" s="33"/>
      <c r="E71" s="44"/>
      <c r="F71" s="35">
        <f t="shared" ref="F71:K71" si="52">F33+F45+F57+F69</f>
        <v>0</v>
      </c>
      <c r="G71" s="35">
        <f t="shared" si="52"/>
        <v>0</v>
      </c>
      <c r="H71" s="35">
        <f t="shared" si="52"/>
        <v>0</v>
      </c>
      <c r="I71" s="35">
        <f t="shared" si="52"/>
        <v>0</v>
      </c>
      <c r="J71" s="35">
        <f t="shared" si="52"/>
        <v>0</v>
      </c>
      <c r="K71" s="35">
        <f t="shared" si="52"/>
        <v>0</v>
      </c>
      <c r="L71" s="35"/>
      <c r="M71" s="35"/>
      <c r="N71" s="35">
        <f t="shared" ref="N71:X71" si="53">N33+N45+N57+N69</f>
        <v>0</v>
      </c>
      <c r="O71" s="35">
        <f t="shared" si="53"/>
        <v>0</v>
      </c>
      <c r="P71" s="35">
        <f t="shared" si="53"/>
        <v>0</v>
      </c>
      <c r="Q71" s="35">
        <f t="shared" si="53"/>
        <v>0</v>
      </c>
      <c r="R71" s="35">
        <f t="shared" si="53"/>
        <v>0</v>
      </c>
      <c r="S71" s="35">
        <f t="shared" si="53"/>
        <v>0</v>
      </c>
      <c r="T71" s="35">
        <f t="shared" si="53"/>
        <v>0</v>
      </c>
      <c r="U71" s="35">
        <f t="shared" si="53"/>
        <v>0</v>
      </c>
      <c r="V71" s="35">
        <f t="shared" si="53"/>
        <v>0</v>
      </c>
      <c r="W71" s="35">
        <f t="shared" si="53"/>
        <v>0</v>
      </c>
      <c r="X71" s="35">
        <f t="shared" si="53"/>
        <v>0</v>
      </c>
    </row>
    <row r="72" spans="2:24" ht="15.75" customHeight="1" x14ac:dyDescent="0.25">
      <c r="C72" s="2"/>
      <c r="E72" s="7"/>
    </row>
    <row r="73" spans="2:24" ht="15.75" customHeight="1" x14ac:dyDescent="0.25">
      <c r="C73" s="2"/>
      <c r="E73" s="7"/>
    </row>
    <row r="74" spans="2:24" s="29" customFormat="1" ht="15.75" customHeight="1" outlineLevel="1" x14ac:dyDescent="0.3">
      <c r="B74" s="25" t="s">
        <v>3</v>
      </c>
      <c r="C74" s="26"/>
      <c r="D74" s="27"/>
      <c r="E74" s="28"/>
    </row>
    <row r="75" spans="2:24" s="29" customFormat="1" ht="15.75" customHeight="1" outlineLevel="1" x14ac:dyDescent="0.3">
      <c r="B75" s="36"/>
      <c r="C75" s="26"/>
      <c r="D75" s="27"/>
      <c r="E75" s="28"/>
    </row>
    <row r="76" spans="2:24" s="29" customFormat="1" ht="15.75" customHeight="1" outlineLevel="2" x14ac:dyDescent="0.3">
      <c r="B76" s="48" t="s">
        <v>31</v>
      </c>
      <c r="C76" s="49"/>
      <c r="D76" s="50"/>
      <c r="E76" s="52"/>
    </row>
    <row r="77" spans="2:24" s="29" customFormat="1" ht="15.75" customHeight="1" outlineLevel="2" x14ac:dyDescent="0.3">
      <c r="B77" s="42"/>
      <c r="C77" s="41">
        <v>5</v>
      </c>
      <c r="D77" s="41">
        <v>12</v>
      </c>
      <c r="E77" s="45"/>
      <c r="F77" s="42"/>
      <c r="G77" s="42"/>
      <c r="H77" s="42"/>
      <c r="I77" s="46">
        <f t="shared" ref="I77:I84" si="54">+F77+G77-H77</f>
        <v>0</v>
      </c>
      <c r="J77" s="42">
        <v>0</v>
      </c>
      <c r="K77" s="46">
        <f t="shared" ref="K77:K84" si="55">F77+G77-J77</f>
        <v>0</v>
      </c>
      <c r="L77" s="42">
        <v>1</v>
      </c>
      <c r="M77" s="42">
        <v>12</v>
      </c>
      <c r="N77" s="42"/>
      <c r="O77" s="42"/>
      <c r="P77" s="46">
        <f t="shared" ref="P77:P84" si="56">IF(H77&gt;0,N77+O77,0)</f>
        <v>0</v>
      </c>
      <c r="Q77" s="46">
        <f t="shared" ref="Q77:Q84" si="57">N77+O77-P77</f>
        <v>0</v>
      </c>
      <c r="R77" s="42"/>
      <c r="S77" s="46">
        <f t="shared" ref="S77:S84" si="58">IF((K77/C77/12*D77)+R77&gt;K77,K77-R77,K77/C77/12*D77)+(((N77+O77)/L77)*M77)</f>
        <v>0</v>
      </c>
      <c r="T77" s="46">
        <f t="shared" ref="T77:T84" si="59">IF(H77&gt;0,R77+S77,0)</f>
        <v>0</v>
      </c>
      <c r="U77" s="46">
        <f t="shared" ref="U77:U84" si="60">+R77+S77-T77</f>
        <v>0</v>
      </c>
      <c r="V77" s="42"/>
      <c r="W77" s="46">
        <f>IF(H77=0,0,V77-H77+T77)</f>
        <v>0</v>
      </c>
      <c r="X77" s="46">
        <f t="shared" ref="X77:X84" si="61">I77+Q77-U77</f>
        <v>0</v>
      </c>
    </row>
    <row r="78" spans="2:24" s="29" customFormat="1" ht="15.75" customHeight="1" outlineLevel="2" x14ac:dyDescent="0.3">
      <c r="B78" s="42"/>
      <c r="C78" s="41">
        <v>5</v>
      </c>
      <c r="D78" s="41">
        <v>12</v>
      </c>
      <c r="E78" s="45"/>
      <c r="F78" s="42"/>
      <c r="G78" s="42"/>
      <c r="H78" s="42"/>
      <c r="I78" s="46">
        <f t="shared" si="54"/>
        <v>0</v>
      </c>
      <c r="J78" s="42">
        <v>0</v>
      </c>
      <c r="K78" s="46">
        <f t="shared" si="55"/>
        <v>0</v>
      </c>
      <c r="L78" s="42">
        <v>1</v>
      </c>
      <c r="M78" s="42">
        <v>12</v>
      </c>
      <c r="N78" s="42"/>
      <c r="O78" s="42"/>
      <c r="P78" s="46">
        <f t="shared" si="56"/>
        <v>0</v>
      </c>
      <c r="Q78" s="46">
        <f t="shared" si="57"/>
        <v>0</v>
      </c>
      <c r="R78" s="42"/>
      <c r="S78" s="46">
        <f t="shared" si="58"/>
        <v>0</v>
      </c>
      <c r="T78" s="46">
        <f t="shared" si="59"/>
        <v>0</v>
      </c>
      <c r="U78" s="46">
        <f t="shared" si="60"/>
        <v>0</v>
      </c>
      <c r="V78" s="42"/>
      <c r="W78" s="46">
        <f t="shared" ref="W78:W84" si="62">IF(H78=0,0,V78-H78+T78)</f>
        <v>0</v>
      </c>
      <c r="X78" s="46">
        <f t="shared" si="61"/>
        <v>0</v>
      </c>
    </row>
    <row r="79" spans="2:24" s="29" customFormat="1" ht="15.75" customHeight="1" outlineLevel="2" x14ac:dyDescent="0.3">
      <c r="B79" s="42"/>
      <c r="C79" s="41">
        <v>5</v>
      </c>
      <c r="D79" s="41">
        <v>12</v>
      </c>
      <c r="E79" s="45"/>
      <c r="F79" s="42"/>
      <c r="G79" s="42"/>
      <c r="H79" s="42"/>
      <c r="I79" s="46">
        <f t="shared" si="54"/>
        <v>0</v>
      </c>
      <c r="J79" s="42">
        <v>0</v>
      </c>
      <c r="K79" s="46">
        <f t="shared" si="55"/>
        <v>0</v>
      </c>
      <c r="L79" s="42">
        <v>1</v>
      </c>
      <c r="M79" s="42">
        <v>12</v>
      </c>
      <c r="N79" s="42"/>
      <c r="O79" s="42"/>
      <c r="P79" s="46">
        <f t="shared" si="56"/>
        <v>0</v>
      </c>
      <c r="Q79" s="46">
        <f t="shared" si="57"/>
        <v>0</v>
      </c>
      <c r="R79" s="42"/>
      <c r="S79" s="46">
        <f t="shared" si="58"/>
        <v>0</v>
      </c>
      <c r="T79" s="46">
        <f t="shared" si="59"/>
        <v>0</v>
      </c>
      <c r="U79" s="46">
        <f t="shared" si="60"/>
        <v>0</v>
      </c>
      <c r="V79" s="42"/>
      <c r="W79" s="46">
        <f t="shared" si="62"/>
        <v>0</v>
      </c>
      <c r="X79" s="46">
        <f t="shared" si="61"/>
        <v>0</v>
      </c>
    </row>
    <row r="80" spans="2:24" s="29" customFormat="1" ht="15.75" customHeight="1" outlineLevel="2" x14ac:dyDescent="0.3">
      <c r="B80" s="42"/>
      <c r="C80" s="41">
        <v>5</v>
      </c>
      <c r="D80" s="41">
        <v>12</v>
      </c>
      <c r="E80" s="45"/>
      <c r="F80" s="42"/>
      <c r="G80" s="42"/>
      <c r="H80" s="42"/>
      <c r="I80" s="46">
        <f t="shared" si="54"/>
        <v>0</v>
      </c>
      <c r="J80" s="42">
        <v>0</v>
      </c>
      <c r="K80" s="46">
        <f t="shared" si="55"/>
        <v>0</v>
      </c>
      <c r="L80" s="42">
        <v>1</v>
      </c>
      <c r="M80" s="42">
        <v>12</v>
      </c>
      <c r="N80" s="42"/>
      <c r="O80" s="42"/>
      <c r="P80" s="46">
        <f t="shared" si="56"/>
        <v>0</v>
      </c>
      <c r="Q80" s="46">
        <f t="shared" si="57"/>
        <v>0</v>
      </c>
      <c r="R80" s="42"/>
      <c r="S80" s="46">
        <f t="shared" si="58"/>
        <v>0</v>
      </c>
      <c r="T80" s="46">
        <f t="shared" si="59"/>
        <v>0</v>
      </c>
      <c r="U80" s="46">
        <f t="shared" si="60"/>
        <v>0</v>
      </c>
      <c r="V80" s="42"/>
      <c r="W80" s="46">
        <f t="shared" si="62"/>
        <v>0</v>
      </c>
      <c r="X80" s="46">
        <f t="shared" si="61"/>
        <v>0</v>
      </c>
    </row>
    <row r="81" spans="2:24" s="29" customFormat="1" ht="15.75" customHeight="1" outlineLevel="2" x14ac:dyDescent="0.3">
      <c r="B81" s="42"/>
      <c r="C81" s="41">
        <v>5</v>
      </c>
      <c r="D81" s="41">
        <v>12</v>
      </c>
      <c r="E81" s="45"/>
      <c r="F81" s="42"/>
      <c r="G81" s="42"/>
      <c r="H81" s="42"/>
      <c r="I81" s="46">
        <f t="shared" si="54"/>
        <v>0</v>
      </c>
      <c r="J81" s="42">
        <v>0</v>
      </c>
      <c r="K81" s="46">
        <f t="shared" si="55"/>
        <v>0</v>
      </c>
      <c r="L81" s="42">
        <v>1</v>
      </c>
      <c r="M81" s="42">
        <v>12</v>
      </c>
      <c r="N81" s="42"/>
      <c r="O81" s="42"/>
      <c r="P81" s="46">
        <f t="shared" si="56"/>
        <v>0</v>
      </c>
      <c r="Q81" s="46">
        <f t="shared" si="57"/>
        <v>0</v>
      </c>
      <c r="R81" s="42"/>
      <c r="S81" s="46">
        <f t="shared" si="58"/>
        <v>0</v>
      </c>
      <c r="T81" s="46">
        <f t="shared" si="59"/>
        <v>0</v>
      </c>
      <c r="U81" s="46">
        <f t="shared" si="60"/>
        <v>0</v>
      </c>
      <c r="V81" s="42"/>
      <c r="W81" s="46">
        <f t="shared" si="62"/>
        <v>0</v>
      </c>
      <c r="X81" s="46">
        <f t="shared" si="61"/>
        <v>0</v>
      </c>
    </row>
    <row r="82" spans="2:24" s="29" customFormat="1" ht="15.75" customHeight="1" outlineLevel="2" x14ac:dyDescent="0.3">
      <c r="B82" s="42"/>
      <c r="C82" s="41">
        <v>5</v>
      </c>
      <c r="D82" s="41">
        <v>12</v>
      </c>
      <c r="E82" s="45"/>
      <c r="F82" s="42"/>
      <c r="G82" s="42"/>
      <c r="H82" s="42"/>
      <c r="I82" s="46">
        <f t="shared" si="54"/>
        <v>0</v>
      </c>
      <c r="J82" s="42">
        <v>0</v>
      </c>
      <c r="K82" s="46">
        <f t="shared" si="55"/>
        <v>0</v>
      </c>
      <c r="L82" s="42">
        <v>1</v>
      </c>
      <c r="M82" s="42">
        <v>12</v>
      </c>
      <c r="N82" s="42"/>
      <c r="O82" s="42"/>
      <c r="P82" s="46">
        <f t="shared" si="56"/>
        <v>0</v>
      </c>
      <c r="Q82" s="46">
        <f t="shared" si="57"/>
        <v>0</v>
      </c>
      <c r="R82" s="42"/>
      <c r="S82" s="46">
        <f t="shared" si="58"/>
        <v>0</v>
      </c>
      <c r="T82" s="46">
        <f t="shared" si="59"/>
        <v>0</v>
      </c>
      <c r="U82" s="46">
        <f t="shared" si="60"/>
        <v>0</v>
      </c>
      <c r="V82" s="42"/>
      <c r="W82" s="46">
        <f t="shared" si="62"/>
        <v>0</v>
      </c>
      <c r="X82" s="46">
        <f t="shared" si="61"/>
        <v>0</v>
      </c>
    </row>
    <row r="83" spans="2:24" s="29" customFormat="1" ht="15.75" customHeight="1" outlineLevel="2" x14ac:dyDescent="0.3">
      <c r="B83" s="42"/>
      <c r="C83" s="41">
        <v>5</v>
      </c>
      <c r="D83" s="41">
        <v>12</v>
      </c>
      <c r="E83" s="45"/>
      <c r="F83" s="42"/>
      <c r="G83" s="42"/>
      <c r="H83" s="42"/>
      <c r="I83" s="46">
        <f t="shared" si="54"/>
        <v>0</v>
      </c>
      <c r="J83" s="42">
        <v>0</v>
      </c>
      <c r="K83" s="46">
        <f t="shared" si="55"/>
        <v>0</v>
      </c>
      <c r="L83" s="42">
        <v>1</v>
      </c>
      <c r="M83" s="42">
        <v>12</v>
      </c>
      <c r="N83" s="42"/>
      <c r="O83" s="42"/>
      <c r="P83" s="46">
        <f t="shared" si="56"/>
        <v>0</v>
      </c>
      <c r="Q83" s="46">
        <f t="shared" si="57"/>
        <v>0</v>
      </c>
      <c r="R83" s="42"/>
      <c r="S83" s="46">
        <f t="shared" si="58"/>
        <v>0</v>
      </c>
      <c r="T83" s="46">
        <f t="shared" si="59"/>
        <v>0</v>
      </c>
      <c r="U83" s="46">
        <f t="shared" si="60"/>
        <v>0</v>
      </c>
      <c r="V83" s="42"/>
      <c r="W83" s="46">
        <f t="shared" si="62"/>
        <v>0</v>
      </c>
      <c r="X83" s="46">
        <f t="shared" si="61"/>
        <v>0</v>
      </c>
    </row>
    <row r="84" spans="2:24" s="29" customFormat="1" ht="15.75" customHeight="1" outlineLevel="2" x14ac:dyDescent="0.3">
      <c r="B84" s="42"/>
      <c r="C84" s="41">
        <v>5</v>
      </c>
      <c r="D84" s="41">
        <v>12</v>
      </c>
      <c r="E84" s="45"/>
      <c r="F84" s="42"/>
      <c r="G84" s="42"/>
      <c r="H84" s="42"/>
      <c r="I84" s="46">
        <f t="shared" si="54"/>
        <v>0</v>
      </c>
      <c r="J84" s="42">
        <v>0</v>
      </c>
      <c r="K84" s="46">
        <f t="shared" si="55"/>
        <v>0</v>
      </c>
      <c r="L84" s="42">
        <v>1</v>
      </c>
      <c r="M84" s="42">
        <v>12</v>
      </c>
      <c r="N84" s="42"/>
      <c r="O84" s="42"/>
      <c r="P84" s="46">
        <f t="shared" si="56"/>
        <v>0</v>
      </c>
      <c r="Q84" s="46">
        <f t="shared" si="57"/>
        <v>0</v>
      </c>
      <c r="R84" s="42"/>
      <c r="S84" s="46">
        <f t="shared" si="58"/>
        <v>0</v>
      </c>
      <c r="T84" s="46">
        <f t="shared" si="59"/>
        <v>0</v>
      </c>
      <c r="U84" s="46">
        <f t="shared" si="60"/>
        <v>0</v>
      </c>
      <c r="V84" s="42"/>
      <c r="W84" s="46">
        <f t="shared" si="62"/>
        <v>0</v>
      </c>
      <c r="X84" s="46">
        <f t="shared" si="61"/>
        <v>0</v>
      </c>
    </row>
    <row r="85" spans="2:24" s="29" customFormat="1" ht="15.75" customHeight="1" outlineLevel="1" x14ac:dyDescent="0.3">
      <c r="B85" s="37" t="str">
        <f>_xlfn.CONCAT(B76," i alt")</f>
        <v>Faste ejendomme i alt</v>
      </c>
      <c r="C85" s="38"/>
      <c r="D85" s="38"/>
      <c r="E85" s="43"/>
      <c r="F85" s="40">
        <f t="shared" ref="F85:K85" si="63">SUM(F77:F84)</f>
        <v>0</v>
      </c>
      <c r="G85" s="40">
        <f t="shared" si="63"/>
        <v>0</v>
      </c>
      <c r="H85" s="40">
        <f t="shared" si="63"/>
        <v>0</v>
      </c>
      <c r="I85" s="40">
        <f t="shared" si="63"/>
        <v>0</v>
      </c>
      <c r="J85" s="40">
        <f t="shared" si="63"/>
        <v>0</v>
      </c>
      <c r="K85" s="40">
        <f t="shared" si="63"/>
        <v>0</v>
      </c>
      <c r="L85" s="40"/>
      <c r="M85" s="40"/>
      <c r="N85" s="40">
        <f t="shared" ref="N85:X85" si="64">SUM(N77:N84)</f>
        <v>0</v>
      </c>
      <c r="O85" s="40">
        <f t="shared" si="64"/>
        <v>0</v>
      </c>
      <c r="P85" s="40">
        <f t="shared" si="64"/>
        <v>0</v>
      </c>
      <c r="Q85" s="40">
        <f t="shared" si="64"/>
        <v>0</v>
      </c>
      <c r="R85" s="40">
        <f t="shared" si="64"/>
        <v>0</v>
      </c>
      <c r="S85" s="40">
        <f t="shared" si="64"/>
        <v>0</v>
      </c>
      <c r="T85" s="40">
        <f t="shared" si="64"/>
        <v>0</v>
      </c>
      <c r="U85" s="40">
        <f t="shared" si="64"/>
        <v>0</v>
      </c>
      <c r="V85" s="40">
        <f t="shared" si="64"/>
        <v>0</v>
      </c>
      <c r="W85" s="40">
        <f t="shared" si="64"/>
        <v>0</v>
      </c>
      <c r="X85" s="40">
        <f t="shared" si="64"/>
        <v>0</v>
      </c>
    </row>
    <row r="86" spans="2:24" ht="15.75" customHeight="1" outlineLevel="1" x14ac:dyDescent="0.25">
      <c r="B86" s="2"/>
      <c r="E86" s="7"/>
    </row>
    <row r="87" spans="2:24" s="29" customFormat="1" ht="15.75" customHeight="1" outlineLevel="2" x14ac:dyDescent="0.3">
      <c r="B87" s="48" t="s">
        <v>30</v>
      </c>
      <c r="C87" s="49"/>
      <c r="D87" s="49"/>
      <c r="E87" s="52"/>
    </row>
    <row r="88" spans="2:24" s="29" customFormat="1" ht="15.75" customHeight="1" outlineLevel="2" x14ac:dyDescent="0.3">
      <c r="B88" s="42"/>
      <c r="C88" s="41">
        <v>5</v>
      </c>
      <c r="D88" s="41">
        <v>12</v>
      </c>
      <c r="E88" s="45"/>
      <c r="F88" s="42"/>
      <c r="G88" s="42"/>
      <c r="H88" s="42"/>
      <c r="I88" s="46">
        <f t="shared" ref="I88:I95" si="65">+F88+G88-H88</f>
        <v>0</v>
      </c>
      <c r="J88" s="42"/>
      <c r="K88" s="46">
        <f t="shared" ref="K88:K96" si="66">F88+G88-J88</f>
        <v>0</v>
      </c>
      <c r="L88" s="42">
        <v>1</v>
      </c>
      <c r="M88" s="42">
        <v>12</v>
      </c>
      <c r="N88" s="42"/>
      <c r="O88" s="42"/>
      <c r="P88" s="46">
        <f t="shared" ref="P88:P96" si="67">IF(H88&gt;0,N88+O88,0)</f>
        <v>0</v>
      </c>
      <c r="Q88" s="46">
        <f t="shared" ref="Q88:Q95" si="68">N88+O88-P88</f>
        <v>0</v>
      </c>
      <c r="R88" s="42"/>
      <c r="S88" s="46">
        <f t="shared" ref="S88:S96" si="69">IF((K88/C88/12*D88)+R88&gt;K88,K88-R88,K88/C88/12*D88)+(((N88+O88)/L88)*M88)</f>
        <v>0</v>
      </c>
      <c r="T88" s="46">
        <f t="shared" ref="T88:T96" si="70">IF(H88&gt;0,R88+S88,0)</f>
        <v>0</v>
      </c>
      <c r="U88" s="46">
        <f t="shared" ref="U88:U95" si="71">+R88+S88-T88</f>
        <v>0</v>
      </c>
      <c r="V88" s="42"/>
      <c r="W88" s="46">
        <f>IF(H88=0,0,V88-H88+T88)</f>
        <v>0</v>
      </c>
      <c r="X88" s="46">
        <f t="shared" ref="X88:X96" si="72">I88+Q88-U88</f>
        <v>0</v>
      </c>
    </row>
    <row r="89" spans="2:24" s="29" customFormat="1" ht="15.75" customHeight="1" outlineLevel="2" x14ac:dyDescent="0.3">
      <c r="B89" s="42"/>
      <c r="C89" s="41">
        <v>5</v>
      </c>
      <c r="D89" s="41">
        <v>12</v>
      </c>
      <c r="E89" s="45"/>
      <c r="F89" s="42"/>
      <c r="G89" s="42"/>
      <c r="H89" s="42"/>
      <c r="I89" s="46">
        <f t="shared" si="65"/>
        <v>0</v>
      </c>
      <c r="J89" s="42">
        <v>0</v>
      </c>
      <c r="K89" s="46">
        <f t="shared" si="66"/>
        <v>0</v>
      </c>
      <c r="L89" s="42">
        <v>1</v>
      </c>
      <c r="M89" s="42">
        <v>12</v>
      </c>
      <c r="N89" s="42"/>
      <c r="O89" s="42"/>
      <c r="P89" s="46">
        <f t="shared" si="67"/>
        <v>0</v>
      </c>
      <c r="Q89" s="46">
        <f t="shared" si="68"/>
        <v>0</v>
      </c>
      <c r="R89" s="42"/>
      <c r="S89" s="46">
        <f t="shared" si="69"/>
        <v>0</v>
      </c>
      <c r="T89" s="46">
        <f t="shared" si="70"/>
        <v>0</v>
      </c>
      <c r="U89" s="46">
        <f t="shared" si="71"/>
        <v>0</v>
      </c>
      <c r="V89" s="42"/>
      <c r="W89" s="46">
        <f t="shared" ref="W89:W96" si="73">IF(H89=0,0,V89-H89+T89)</f>
        <v>0</v>
      </c>
      <c r="X89" s="46">
        <f t="shared" si="72"/>
        <v>0</v>
      </c>
    </row>
    <row r="90" spans="2:24" s="29" customFormat="1" ht="15.75" customHeight="1" outlineLevel="2" x14ac:dyDescent="0.3">
      <c r="B90" s="42"/>
      <c r="C90" s="41">
        <v>5</v>
      </c>
      <c r="D90" s="41">
        <v>12</v>
      </c>
      <c r="E90" s="45"/>
      <c r="F90" s="42"/>
      <c r="G90" s="42"/>
      <c r="H90" s="42"/>
      <c r="I90" s="46">
        <f t="shared" si="65"/>
        <v>0</v>
      </c>
      <c r="J90" s="42">
        <v>0</v>
      </c>
      <c r="K90" s="46">
        <f t="shared" si="66"/>
        <v>0</v>
      </c>
      <c r="L90" s="42">
        <v>1</v>
      </c>
      <c r="M90" s="42">
        <v>12</v>
      </c>
      <c r="N90" s="42"/>
      <c r="O90" s="42"/>
      <c r="P90" s="46">
        <f t="shared" si="67"/>
        <v>0</v>
      </c>
      <c r="Q90" s="46">
        <f t="shared" si="68"/>
        <v>0</v>
      </c>
      <c r="R90" s="42"/>
      <c r="S90" s="46">
        <f t="shared" si="69"/>
        <v>0</v>
      </c>
      <c r="T90" s="46">
        <f t="shared" si="70"/>
        <v>0</v>
      </c>
      <c r="U90" s="46">
        <f t="shared" si="71"/>
        <v>0</v>
      </c>
      <c r="V90" s="42"/>
      <c r="W90" s="46">
        <f t="shared" si="73"/>
        <v>0</v>
      </c>
      <c r="X90" s="46">
        <f t="shared" si="72"/>
        <v>0</v>
      </c>
    </row>
    <row r="91" spans="2:24" s="29" customFormat="1" ht="15.75" customHeight="1" outlineLevel="2" x14ac:dyDescent="0.3">
      <c r="B91" s="42"/>
      <c r="C91" s="41">
        <v>5</v>
      </c>
      <c r="D91" s="41">
        <v>12</v>
      </c>
      <c r="E91" s="45"/>
      <c r="F91" s="42"/>
      <c r="G91" s="42"/>
      <c r="H91" s="42"/>
      <c r="I91" s="46">
        <f t="shared" si="65"/>
        <v>0</v>
      </c>
      <c r="J91" s="42">
        <v>0</v>
      </c>
      <c r="K91" s="46">
        <f t="shared" si="66"/>
        <v>0</v>
      </c>
      <c r="L91" s="42">
        <v>1</v>
      </c>
      <c r="M91" s="42">
        <v>12</v>
      </c>
      <c r="N91" s="42"/>
      <c r="O91" s="42"/>
      <c r="P91" s="46">
        <f t="shared" si="67"/>
        <v>0</v>
      </c>
      <c r="Q91" s="46">
        <f t="shared" si="68"/>
        <v>0</v>
      </c>
      <c r="R91" s="42"/>
      <c r="S91" s="46">
        <f t="shared" si="69"/>
        <v>0</v>
      </c>
      <c r="T91" s="46">
        <f t="shared" si="70"/>
        <v>0</v>
      </c>
      <c r="U91" s="46">
        <f t="shared" si="71"/>
        <v>0</v>
      </c>
      <c r="V91" s="42"/>
      <c r="W91" s="46">
        <f t="shared" si="73"/>
        <v>0</v>
      </c>
      <c r="X91" s="46">
        <f t="shared" si="72"/>
        <v>0</v>
      </c>
    </row>
    <row r="92" spans="2:24" s="29" customFormat="1" ht="15.75" customHeight="1" outlineLevel="2" x14ac:dyDescent="0.3">
      <c r="B92" s="42"/>
      <c r="C92" s="41">
        <v>5</v>
      </c>
      <c r="D92" s="41">
        <v>12</v>
      </c>
      <c r="E92" s="45"/>
      <c r="F92" s="42"/>
      <c r="G92" s="42"/>
      <c r="H92" s="42"/>
      <c r="I92" s="46">
        <f t="shared" si="65"/>
        <v>0</v>
      </c>
      <c r="J92" s="42">
        <v>0</v>
      </c>
      <c r="K92" s="46">
        <f t="shared" si="66"/>
        <v>0</v>
      </c>
      <c r="L92" s="42">
        <v>1</v>
      </c>
      <c r="M92" s="42">
        <v>12</v>
      </c>
      <c r="N92" s="42"/>
      <c r="O92" s="42"/>
      <c r="P92" s="46">
        <f>IF(H92&gt;0,N92+O92,0)</f>
        <v>0</v>
      </c>
      <c r="Q92" s="46">
        <f>N92+O92-P92</f>
        <v>0</v>
      </c>
      <c r="R92" s="42"/>
      <c r="S92" s="46">
        <f>IF((K92/C92/12*D92)+R92&gt;K92,K92-R92,K92/C92/12*D92)+(((N92+O92)/L92)*M92)</f>
        <v>0</v>
      </c>
      <c r="T92" s="46">
        <f>IF(H92&gt;0,R92+S92,0)</f>
        <v>0</v>
      </c>
      <c r="U92" s="46">
        <f>+R92+S92-T92</f>
        <v>0</v>
      </c>
      <c r="V92" s="42"/>
      <c r="W92" s="46">
        <f t="shared" si="73"/>
        <v>0</v>
      </c>
      <c r="X92" s="46">
        <f>I92+Q92-U92</f>
        <v>0</v>
      </c>
    </row>
    <row r="93" spans="2:24" s="29" customFormat="1" ht="15.75" customHeight="1" outlineLevel="2" x14ac:dyDescent="0.3">
      <c r="B93" s="42"/>
      <c r="C93" s="41">
        <v>16.75</v>
      </c>
      <c r="D93" s="41">
        <v>12</v>
      </c>
      <c r="E93" s="45"/>
      <c r="F93" s="42"/>
      <c r="G93" s="42"/>
      <c r="H93" s="42"/>
      <c r="I93" s="46">
        <f t="shared" si="65"/>
        <v>0</v>
      </c>
      <c r="J93" s="42">
        <v>0</v>
      </c>
      <c r="K93" s="46">
        <f t="shared" si="66"/>
        <v>0</v>
      </c>
      <c r="L93" s="42">
        <v>1</v>
      </c>
      <c r="M93" s="42">
        <v>12</v>
      </c>
      <c r="N93" s="42"/>
      <c r="O93" s="42"/>
      <c r="P93" s="46">
        <f t="shared" si="67"/>
        <v>0</v>
      </c>
      <c r="Q93" s="46">
        <f t="shared" si="68"/>
        <v>0</v>
      </c>
      <c r="R93" s="42"/>
      <c r="S93" s="46">
        <f t="shared" si="69"/>
        <v>0</v>
      </c>
      <c r="T93" s="46">
        <f t="shared" si="70"/>
        <v>0</v>
      </c>
      <c r="U93" s="46">
        <f t="shared" si="71"/>
        <v>0</v>
      </c>
      <c r="V93" s="42"/>
      <c r="W93" s="46">
        <f t="shared" si="73"/>
        <v>0</v>
      </c>
      <c r="X93" s="46">
        <f t="shared" si="72"/>
        <v>0</v>
      </c>
    </row>
    <row r="94" spans="2:24" s="29" customFormat="1" ht="15.75" customHeight="1" outlineLevel="2" x14ac:dyDescent="0.3">
      <c r="B94" s="42"/>
      <c r="C94" s="41">
        <v>5</v>
      </c>
      <c r="D94" s="41">
        <v>12</v>
      </c>
      <c r="E94" s="45"/>
      <c r="F94" s="42"/>
      <c r="G94" s="42"/>
      <c r="H94" s="42"/>
      <c r="I94" s="46">
        <f t="shared" si="65"/>
        <v>0</v>
      </c>
      <c r="J94" s="42">
        <v>0</v>
      </c>
      <c r="K94" s="46">
        <f t="shared" si="66"/>
        <v>0</v>
      </c>
      <c r="L94" s="42">
        <v>1</v>
      </c>
      <c r="M94" s="42">
        <v>12</v>
      </c>
      <c r="N94" s="42"/>
      <c r="O94" s="42"/>
      <c r="P94" s="46">
        <f t="shared" si="67"/>
        <v>0</v>
      </c>
      <c r="Q94" s="46">
        <f t="shared" si="68"/>
        <v>0</v>
      </c>
      <c r="R94" s="42"/>
      <c r="S94" s="46">
        <f t="shared" si="69"/>
        <v>0</v>
      </c>
      <c r="T94" s="46">
        <f t="shared" si="70"/>
        <v>0</v>
      </c>
      <c r="U94" s="46">
        <f t="shared" si="71"/>
        <v>0</v>
      </c>
      <c r="V94" s="42"/>
      <c r="W94" s="46">
        <f t="shared" si="73"/>
        <v>0</v>
      </c>
      <c r="X94" s="46">
        <f t="shared" si="72"/>
        <v>0</v>
      </c>
    </row>
    <row r="95" spans="2:24" s="29" customFormat="1" ht="15.75" customHeight="1" outlineLevel="2" x14ac:dyDescent="0.3">
      <c r="B95" s="42"/>
      <c r="C95" s="41">
        <v>5</v>
      </c>
      <c r="D95" s="41">
        <v>12</v>
      </c>
      <c r="E95" s="45"/>
      <c r="F95" s="42"/>
      <c r="G95" s="42"/>
      <c r="H95" s="42"/>
      <c r="I95" s="46">
        <f t="shared" si="65"/>
        <v>0</v>
      </c>
      <c r="J95" s="42">
        <v>0</v>
      </c>
      <c r="K95" s="46">
        <f t="shared" si="66"/>
        <v>0</v>
      </c>
      <c r="L95" s="42">
        <v>1</v>
      </c>
      <c r="M95" s="42">
        <v>12</v>
      </c>
      <c r="N95" s="42"/>
      <c r="O95" s="42"/>
      <c r="P95" s="46">
        <f t="shared" si="67"/>
        <v>0</v>
      </c>
      <c r="Q95" s="46">
        <f t="shared" si="68"/>
        <v>0</v>
      </c>
      <c r="R95" s="42"/>
      <c r="S95" s="46">
        <f t="shared" si="69"/>
        <v>0</v>
      </c>
      <c r="T95" s="46">
        <f t="shared" si="70"/>
        <v>0</v>
      </c>
      <c r="U95" s="46">
        <f t="shared" si="71"/>
        <v>0</v>
      </c>
      <c r="V95" s="42"/>
      <c r="W95" s="46">
        <f t="shared" si="73"/>
        <v>0</v>
      </c>
      <c r="X95" s="46">
        <f t="shared" si="72"/>
        <v>0</v>
      </c>
    </row>
    <row r="96" spans="2:24" s="29" customFormat="1" ht="15.75" customHeight="1" outlineLevel="2" x14ac:dyDescent="0.3">
      <c r="B96" s="42"/>
      <c r="C96" s="41">
        <v>5</v>
      </c>
      <c r="D96" s="41">
        <v>12</v>
      </c>
      <c r="E96" s="45"/>
      <c r="F96" s="42"/>
      <c r="G96" s="42"/>
      <c r="H96" s="42"/>
      <c r="I96" s="46">
        <f>+F96+G96-H96</f>
        <v>0</v>
      </c>
      <c r="J96" s="42">
        <v>0</v>
      </c>
      <c r="K96" s="46">
        <f t="shared" si="66"/>
        <v>0</v>
      </c>
      <c r="L96" s="42">
        <v>1</v>
      </c>
      <c r="M96" s="42">
        <v>12</v>
      </c>
      <c r="N96" s="42"/>
      <c r="O96" s="42"/>
      <c r="P96" s="46">
        <f t="shared" si="67"/>
        <v>0</v>
      </c>
      <c r="Q96" s="46">
        <f>N96+O96-P96</f>
        <v>0</v>
      </c>
      <c r="R96" s="42"/>
      <c r="S96" s="46">
        <f t="shared" si="69"/>
        <v>0</v>
      </c>
      <c r="T96" s="46">
        <f t="shared" si="70"/>
        <v>0</v>
      </c>
      <c r="U96" s="46">
        <f>+R96+S96-T96</f>
        <v>0</v>
      </c>
      <c r="V96" s="42"/>
      <c r="W96" s="46">
        <f t="shared" si="73"/>
        <v>0</v>
      </c>
      <c r="X96" s="46">
        <f t="shared" si="72"/>
        <v>0</v>
      </c>
    </row>
    <row r="97" spans="2:24" s="29" customFormat="1" ht="15.75" customHeight="1" outlineLevel="1" x14ac:dyDescent="0.3">
      <c r="B97" s="37" t="str">
        <f>_xlfn.CONCAT(B87," i alt")</f>
        <v>Transport materiel i alt</v>
      </c>
      <c r="C97" s="38"/>
      <c r="D97" s="38"/>
      <c r="E97" s="43"/>
      <c r="F97" s="40">
        <f t="shared" ref="F97:K97" si="74">SUM(F88:F96)</f>
        <v>0</v>
      </c>
      <c r="G97" s="40">
        <f t="shared" si="74"/>
        <v>0</v>
      </c>
      <c r="H97" s="40">
        <f t="shared" si="74"/>
        <v>0</v>
      </c>
      <c r="I97" s="40">
        <f t="shared" si="74"/>
        <v>0</v>
      </c>
      <c r="J97" s="40">
        <f t="shared" si="74"/>
        <v>0</v>
      </c>
      <c r="K97" s="40">
        <f t="shared" si="74"/>
        <v>0</v>
      </c>
      <c r="L97" s="40"/>
      <c r="M97" s="40"/>
      <c r="N97" s="40">
        <f t="shared" ref="N97:X97" si="75">SUM(N88:N96)</f>
        <v>0</v>
      </c>
      <c r="O97" s="40">
        <f t="shared" si="75"/>
        <v>0</v>
      </c>
      <c r="P97" s="40">
        <f t="shared" si="75"/>
        <v>0</v>
      </c>
      <c r="Q97" s="40">
        <f t="shared" si="75"/>
        <v>0</v>
      </c>
      <c r="R97" s="40">
        <f t="shared" si="75"/>
        <v>0</v>
      </c>
      <c r="S97" s="40">
        <f t="shared" si="75"/>
        <v>0</v>
      </c>
      <c r="T97" s="40">
        <f t="shared" si="75"/>
        <v>0</v>
      </c>
      <c r="U97" s="40">
        <f t="shared" si="75"/>
        <v>0</v>
      </c>
      <c r="V97" s="40">
        <f t="shared" si="75"/>
        <v>0</v>
      </c>
      <c r="W97" s="40">
        <f t="shared" si="75"/>
        <v>0</v>
      </c>
      <c r="X97" s="40">
        <f t="shared" si="75"/>
        <v>0</v>
      </c>
    </row>
    <row r="98" spans="2:24" s="29" customFormat="1" ht="15.75" customHeight="1" outlineLevel="1" x14ac:dyDescent="0.3">
      <c r="B98" s="25"/>
      <c r="C98" s="26"/>
      <c r="D98" s="26"/>
      <c r="E98" s="28"/>
    </row>
    <row r="99" spans="2:24" s="29" customFormat="1" ht="15.75" customHeight="1" outlineLevel="2" x14ac:dyDescent="0.3">
      <c r="B99" s="48" t="s">
        <v>29</v>
      </c>
      <c r="C99" s="49"/>
      <c r="D99" s="49"/>
      <c r="E99" s="52"/>
    </row>
    <row r="100" spans="2:24" s="29" customFormat="1" ht="15.75" customHeight="1" outlineLevel="2" x14ac:dyDescent="0.3">
      <c r="B100" s="42"/>
      <c r="C100" s="41">
        <v>5</v>
      </c>
      <c r="D100" s="41">
        <v>12</v>
      </c>
      <c r="E100" s="45"/>
      <c r="F100" s="42"/>
      <c r="G100" s="42"/>
      <c r="H100" s="42"/>
      <c r="I100" s="46">
        <f t="shared" ref="I100:I107" si="76">+F100+G100-H100</f>
        <v>0</v>
      </c>
      <c r="J100" s="42">
        <v>0</v>
      </c>
      <c r="K100" s="46">
        <f t="shared" ref="K100:K107" si="77">F100+G100-J100</f>
        <v>0</v>
      </c>
      <c r="L100" s="42">
        <v>1</v>
      </c>
      <c r="M100" s="42">
        <v>12</v>
      </c>
      <c r="N100" s="42"/>
      <c r="O100" s="42"/>
      <c r="P100" s="46">
        <f t="shared" ref="P100:P107" si="78">IF(H100&gt;0,N100+O100,0)</f>
        <v>0</v>
      </c>
      <c r="Q100" s="46">
        <f t="shared" ref="Q100:Q107" si="79">N100+O100-P100</f>
        <v>0</v>
      </c>
      <c r="R100" s="42">
        <v>0</v>
      </c>
      <c r="S100" s="46">
        <f t="shared" ref="S100:S107" si="80">IF((K100/C100/12*D100)+R100&gt;K100,K100-R100,K100/C100/12*D100)+(((N100+O100)/L100)*M100)</f>
        <v>0</v>
      </c>
      <c r="T100" s="46">
        <f t="shared" ref="T100:T107" si="81">IF(H100&gt;0,R100+S100,0)</f>
        <v>0</v>
      </c>
      <c r="U100" s="46">
        <f t="shared" ref="U100:U107" si="82">+R100+S100-T100</f>
        <v>0</v>
      </c>
      <c r="V100" s="42"/>
      <c r="W100" s="46">
        <f>IF(H100=0,0,V100-H100+T100)</f>
        <v>0</v>
      </c>
      <c r="X100" s="46">
        <f t="shared" ref="X100:X107" si="83">I100+Q100-U100</f>
        <v>0</v>
      </c>
    </row>
    <row r="101" spans="2:24" s="29" customFormat="1" ht="15.75" customHeight="1" outlineLevel="2" x14ac:dyDescent="0.3">
      <c r="B101" s="42"/>
      <c r="C101" s="41">
        <v>5</v>
      </c>
      <c r="D101" s="41">
        <v>12</v>
      </c>
      <c r="E101" s="45"/>
      <c r="F101" s="42"/>
      <c r="G101" s="42"/>
      <c r="H101" s="42"/>
      <c r="I101" s="46">
        <f t="shared" si="76"/>
        <v>0</v>
      </c>
      <c r="J101" s="42">
        <v>0</v>
      </c>
      <c r="K101" s="46">
        <f t="shared" si="77"/>
        <v>0</v>
      </c>
      <c r="L101" s="42">
        <v>1</v>
      </c>
      <c r="M101" s="42">
        <v>12</v>
      </c>
      <c r="N101" s="42"/>
      <c r="O101" s="42"/>
      <c r="P101" s="46">
        <f t="shared" si="78"/>
        <v>0</v>
      </c>
      <c r="Q101" s="46">
        <f t="shared" si="79"/>
        <v>0</v>
      </c>
      <c r="R101" s="42"/>
      <c r="S101" s="46">
        <f t="shared" si="80"/>
        <v>0</v>
      </c>
      <c r="T101" s="46">
        <f t="shared" si="81"/>
        <v>0</v>
      </c>
      <c r="U101" s="46">
        <f t="shared" si="82"/>
        <v>0</v>
      </c>
      <c r="V101" s="42"/>
      <c r="W101" s="46">
        <f t="shared" ref="W101:W107" si="84">IF(H101=0,0,V101-H101+T101)</f>
        <v>0</v>
      </c>
      <c r="X101" s="46">
        <f t="shared" si="83"/>
        <v>0</v>
      </c>
    </row>
    <row r="102" spans="2:24" s="29" customFormat="1" ht="15.75" customHeight="1" outlineLevel="2" x14ac:dyDescent="0.3">
      <c r="B102" s="42"/>
      <c r="C102" s="41">
        <v>5</v>
      </c>
      <c r="D102" s="41">
        <v>12</v>
      </c>
      <c r="E102" s="45"/>
      <c r="F102" s="42"/>
      <c r="G102" s="42"/>
      <c r="H102" s="42"/>
      <c r="I102" s="46">
        <f t="shared" si="76"/>
        <v>0</v>
      </c>
      <c r="J102" s="42">
        <v>0</v>
      </c>
      <c r="K102" s="46">
        <f t="shared" si="77"/>
        <v>0</v>
      </c>
      <c r="L102" s="42">
        <v>1</v>
      </c>
      <c r="M102" s="42">
        <v>12</v>
      </c>
      <c r="N102" s="42"/>
      <c r="O102" s="42"/>
      <c r="P102" s="46">
        <f t="shared" si="78"/>
        <v>0</v>
      </c>
      <c r="Q102" s="46">
        <f t="shared" si="79"/>
        <v>0</v>
      </c>
      <c r="R102" s="42"/>
      <c r="S102" s="46">
        <f t="shared" si="80"/>
        <v>0</v>
      </c>
      <c r="T102" s="46">
        <f t="shared" si="81"/>
        <v>0</v>
      </c>
      <c r="U102" s="46">
        <f t="shared" si="82"/>
        <v>0</v>
      </c>
      <c r="V102" s="42"/>
      <c r="W102" s="46">
        <f t="shared" si="84"/>
        <v>0</v>
      </c>
      <c r="X102" s="46">
        <f t="shared" si="83"/>
        <v>0</v>
      </c>
    </row>
    <row r="103" spans="2:24" s="29" customFormat="1" ht="15.75" customHeight="1" outlineLevel="2" x14ac:dyDescent="0.3">
      <c r="B103" s="42"/>
      <c r="C103" s="41">
        <v>5</v>
      </c>
      <c r="D103" s="41">
        <v>12</v>
      </c>
      <c r="E103" s="45"/>
      <c r="F103" s="42"/>
      <c r="G103" s="42"/>
      <c r="H103" s="42"/>
      <c r="I103" s="46">
        <f t="shared" si="76"/>
        <v>0</v>
      </c>
      <c r="J103" s="42">
        <v>0</v>
      </c>
      <c r="K103" s="46">
        <f t="shared" si="77"/>
        <v>0</v>
      </c>
      <c r="L103" s="42">
        <v>1</v>
      </c>
      <c r="M103" s="42">
        <v>12</v>
      </c>
      <c r="N103" s="42"/>
      <c r="O103" s="42"/>
      <c r="P103" s="46">
        <f t="shared" si="78"/>
        <v>0</v>
      </c>
      <c r="Q103" s="46">
        <f t="shared" si="79"/>
        <v>0</v>
      </c>
      <c r="R103" s="42"/>
      <c r="S103" s="46">
        <f t="shared" si="80"/>
        <v>0</v>
      </c>
      <c r="T103" s="46">
        <f t="shared" si="81"/>
        <v>0</v>
      </c>
      <c r="U103" s="46">
        <f t="shared" si="82"/>
        <v>0</v>
      </c>
      <c r="V103" s="42"/>
      <c r="W103" s="46">
        <f t="shared" si="84"/>
        <v>0</v>
      </c>
      <c r="X103" s="46">
        <f t="shared" si="83"/>
        <v>0</v>
      </c>
    </row>
    <row r="104" spans="2:24" s="29" customFormat="1" ht="15.75" customHeight="1" outlineLevel="2" x14ac:dyDescent="0.3">
      <c r="B104" s="42"/>
      <c r="C104" s="41">
        <v>5</v>
      </c>
      <c r="D104" s="41">
        <v>12</v>
      </c>
      <c r="E104" s="45"/>
      <c r="F104" s="42"/>
      <c r="G104" s="42"/>
      <c r="H104" s="42"/>
      <c r="I104" s="46">
        <f t="shared" si="76"/>
        <v>0</v>
      </c>
      <c r="J104" s="42">
        <v>0</v>
      </c>
      <c r="K104" s="46">
        <f t="shared" si="77"/>
        <v>0</v>
      </c>
      <c r="L104" s="42">
        <v>1</v>
      </c>
      <c r="M104" s="42">
        <v>12</v>
      </c>
      <c r="N104" s="42"/>
      <c r="O104" s="42"/>
      <c r="P104" s="46">
        <f t="shared" si="78"/>
        <v>0</v>
      </c>
      <c r="Q104" s="46">
        <f t="shared" si="79"/>
        <v>0</v>
      </c>
      <c r="R104" s="42"/>
      <c r="S104" s="46">
        <f t="shared" si="80"/>
        <v>0</v>
      </c>
      <c r="T104" s="46">
        <f t="shared" si="81"/>
        <v>0</v>
      </c>
      <c r="U104" s="46">
        <f t="shared" si="82"/>
        <v>0</v>
      </c>
      <c r="V104" s="42"/>
      <c r="W104" s="46">
        <f t="shared" si="84"/>
        <v>0</v>
      </c>
      <c r="X104" s="46">
        <f t="shared" si="83"/>
        <v>0</v>
      </c>
    </row>
    <row r="105" spans="2:24" s="29" customFormat="1" ht="15.75" customHeight="1" outlineLevel="2" x14ac:dyDescent="0.3">
      <c r="B105" s="42"/>
      <c r="C105" s="41">
        <v>5</v>
      </c>
      <c r="D105" s="41">
        <v>12</v>
      </c>
      <c r="E105" s="45"/>
      <c r="F105" s="42"/>
      <c r="G105" s="42"/>
      <c r="H105" s="42"/>
      <c r="I105" s="46">
        <f t="shared" si="76"/>
        <v>0</v>
      </c>
      <c r="J105" s="42">
        <v>0</v>
      </c>
      <c r="K105" s="46">
        <f t="shared" si="77"/>
        <v>0</v>
      </c>
      <c r="L105" s="42">
        <v>1</v>
      </c>
      <c r="M105" s="42">
        <v>12</v>
      </c>
      <c r="N105" s="42"/>
      <c r="O105" s="42"/>
      <c r="P105" s="46">
        <f t="shared" si="78"/>
        <v>0</v>
      </c>
      <c r="Q105" s="46">
        <f t="shared" si="79"/>
        <v>0</v>
      </c>
      <c r="R105" s="42"/>
      <c r="S105" s="46">
        <f t="shared" si="80"/>
        <v>0</v>
      </c>
      <c r="T105" s="46">
        <f t="shared" si="81"/>
        <v>0</v>
      </c>
      <c r="U105" s="46">
        <f t="shared" si="82"/>
        <v>0</v>
      </c>
      <c r="V105" s="42"/>
      <c r="W105" s="46">
        <f t="shared" si="84"/>
        <v>0</v>
      </c>
      <c r="X105" s="46">
        <f t="shared" si="83"/>
        <v>0</v>
      </c>
    </row>
    <row r="106" spans="2:24" s="29" customFormat="1" ht="15.75" customHeight="1" outlineLevel="2" x14ac:dyDescent="0.3">
      <c r="B106" s="42"/>
      <c r="C106" s="41">
        <v>5</v>
      </c>
      <c r="D106" s="41">
        <v>12</v>
      </c>
      <c r="E106" s="45"/>
      <c r="F106" s="42"/>
      <c r="G106" s="42"/>
      <c r="H106" s="42"/>
      <c r="I106" s="46">
        <f t="shared" si="76"/>
        <v>0</v>
      </c>
      <c r="J106" s="42">
        <v>0</v>
      </c>
      <c r="K106" s="46">
        <f t="shared" si="77"/>
        <v>0</v>
      </c>
      <c r="L106" s="42">
        <v>1</v>
      </c>
      <c r="M106" s="42">
        <v>12</v>
      </c>
      <c r="N106" s="42"/>
      <c r="O106" s="42"/>
      <c r="P106" s="46">
        <f t="shared" si="78"/>
        <v>0</v>
      </c>
      <c r="Q106" s="46">
        <f t="shared" si="79"/>
        <v>0</v>
      </c>
      <c r="R106" s="42"/>
      <c r="S106" s="46">
        <f t="shared" si="80"/>
        <v>0</v>
      </c>
      <c r="T106" s="46">
        <f t="shared" si="81"/>
        <v>0</v>
      </c>
      <c r="U106" s="46">
        <f t="shared" si="82"/>
        <v>0</v>
      </c>
      <c r="V106" s="42"/>
      <c r="W106" s="46">
        <f t="shared" si="84"/>
        <v>0</v>
      </c>
      <c r="X106" s="46">
        <f t="shared" si="83"/>
        <v>0</v>
      </c>
    </row>
    <row r="107" spans="2:24" s="29" customFormat="1" ht="15.75" customHeight="1" outlineLevel="2" x14ac:dyDescent="0.3">
      <c r="B107" s="42"/>
      <c r="C107" s="41">
        <v>5</v>
      </c>
      <c r="D107" s="41">
        <v>12</v>
      </c>
      <c r="E107" s="45"/>
      <c r="F107" s="42"/>
      <c r="G107" s="42"/>
      <c r="H107" s="42"/>
      <c r="I107" s="46">
        <f t="shared" si="76"/>
        <v>0</v>
      </c>
      <c r="J107" s="42">
        <v>0</v>
      </c>
      <c r="K107" s="46">
        <f t="shared" si="77"/>
        <v>0</v>
      </c>
      <c r="L107" s="42">
        <v>1</v>
      </c>
      <c r="M107" s="42">
        <v>12</v>
      </c>
      <c r="N107" s="42"/>
      <c r="O107" s="42"/>
      <c r="P107" s="46">
        <f t="shared" si="78"/>
        <v>0</v>
      </c>
      <c r="Q107" s="46">
        <f t="shared" si="79"/>
        <v>0</v>
      </c>
      <c r="R107" s="42"/>
      <c r="S107" s="46">
        <f t="shared" si="80"/>
        <v>0</v>
      </c>
      <c r="T107" s="46">
        <f t="shared" si="81"/>
        <v>0</v>
      </c>
      <c r="U107" s="46">
        <f t="shared" si="82"/>
        <v>0</v>
      </c>
      <c r="V107" s="42"/>
      <c r="W107" s="46">
        <f t="shared" si="84"/>
        <v>0</v>
      </c>
      <c r="X107" s="46">
        <f t="shared" si="83"/>
        <v>0</v>
      </c>
    </row>
    <row r="108" spans="2:24" s="29" customFormat="1" ht="15.75" customHeight="1" outlineLevel="1" x14ac:dyDescent="0.3">
      <c r="B108" s="37" t="str">
        <f>_xlfn.CONCAT(B99," i alt")</f>
        <v>Tekniske anlæg og maskiner i alt</v>
      </c>
      <c r="C108" s="38"/>
      <c r="D108" s="38"/>
      <c r="E108" s="43"/>
      <c r="F108" s="40">
        <f t="shared" ref="F108:K108" si="85">SUM(F100:F107)</f>
        <v>0</v>
      </c>
      <c r="G108" s="40">
        <f t="shared" si="85"/>
        <v>0</v>
      </c>
      <c r="H108" s="40">
        <f t="shared" si="85"/>
        <v>0</v>
      </c>
      <c r="I108" s="40">
        <f t="shared" si="85"/>
        <v>0</v>
      </c>
      <c r="J108" s="40">
        <f t="shared" si="85"/>
        <v>0</v>
      </c>
      <c r="K108" s="40">
        <f t="shared" si="85"/>
        <v>0</v>
      </c>
      <c r="L108" s="40"/>
      <c r="M108" s="40"/>
      <c r="N108" s="40">
        <f t="shared" ref="N108:X108" si="86">SUM(N100:N107)</f>
        <v>0</v>
      </c>
      <c r="O108" s="40">
        <f t="shared" si="86"/>
        <v>0</v>
      </c>
      <c r="P108" s="40">
        <f t="shared" si="86"/>
        <v>0</v>
      </c>
      <c r="Q108" s="40">
        <f t="shared" si="86"/>
        <v>0</v>
      </c>
      <c r="R108" s="40">
        <f t="shared" si="86"/>
        <v>0</v>
      </c>
      <c r="S108" s="40">
        <f t="shared" si="86"/>
        <v>0</v>
      </c>
      <c r="T108" s="40">
        <f t="shared" si="86"/>
        <v>0</v>
      </c>
      <c r="U108" s="40">
        <f t="shared" si="86"/>
        <v>0</v>
      </c>
      <c r="V108" s="40">
        <f t="shared" si="86"/>
        <v>0</v>
      </c>
      <c r="W108" s="40">
        <f t="shared" si="86"/>
        <v>0</v>
      </c>
      <c r="X108" s="40">
        <f t="shared" si="86"/>
        <v>0</v>
      </c>
    </row>
    <row r="109" spans="2:24" s="29" customFormat="1" ht="15.75" customHeight="1" outlineLevel="1" x14ac:dyDescent="0.3">
      <c r="B109" s="25"/>
      <c r="C109" s="26"/>
      <c r="D109" s="26"/>
      <c r="E109" s="28"/>
    </row>
    <row r="110" spans="2:24" s="29" customFormat="1" ht="15.75" customHeight="1" outlineLevel="2" x14ac:dyDescent="0.3">
      <c r="B110" s="53" t="s">
        <v>28</v>
      </c>
      <c r="C110" s="49"/>
      <c r="D110" s="49"/>
      <c r="E110" s="52"/>
    </row>
    <row r="111" spans="2:24" s="29" customFormat="1" ht="15.75" customHeight="1" outlineLevel="2" x14ac:dyDescent="0.3">
      <c r="B111" s="42"/>
      <c r="C111" s="41">
        <v>5</v>
      </c>
      <c r="D111" s="41">
        <v>12</v>
      </c>
      <c r="E111" s="45"/>
      <c r="F111" s="42"/>
      <c r="G111" s="42"/>
      <c r="H111" s="42"/>
      <c r="I111" s="46">
        <f t="shared" ref="I111:I118" si="87">+F111+G111-H111</f>
        <v>0</v>
      </c>
      <c r="J111" s="42">
        <v>0</v>
      </c>
      <c r="K111" s="46">
        <f t="shared" ref="K111:K118" si="88">F111+G111-J111</f>
        <v>0</v>
      </c>
      <c r="L111" s="42">
        <v>1</v>
      </c>
      <c r="M111" s="42">
        <v>12</v>
      </c>
      <c r="N111" s="42"/>
      <c r="O111" s="42"/>
      <c r="P111" s="46">
        <f t="shared" ref="P111:P118" si="89">IF(H111&gt;0,N111+O111,0)</f>
        <v>0</v>
      </c>
      <c r="Q111" s="46">
        <f t="shared" ref="Q111:Q118" si="90">N111+O111-P111</f>
        <v>0</v>
      </c>
      <c r="R111" s="42"/>
      <c r="S111" s="46">
        <f t="shared" ref="S111:S118" si="91">IF((K111/C111/12*D111)+R111&gt;K111,K111-R111,K111/C111/12*D111)+(((N111+O111)/L111)*M111)</f>
        <v>0</v>
      </c>
      <c r="T111" s="46">
        <f t="shared" ref="T111:T118" si="92">IF(H111&gt;0,R111+S111,0)</f>
        <v>0</v>
      </c>
      <c r="U111" s="46">
        <f t="shared" ref="U111:U118" si="93">+R111+S111-T111</f>
        <v>0</v>
      </c>
      <c r="V111" s="42"/>
      <c r="W111" s="46">
        <f>IF(H111=0,0,V111-H111+T111)</f>
        <v>0</v>
      </c>
      <c r="X111" s="46">
        <f t="shared" ref="X111:X118" si="94">I111+Q111-U111</f>
        <v>0</v>
      </c>
    </row>
    <row r="112" spans="2:24" s="29" customFormat="1" ht="15.75" customHeight="1" outlineLevel="2" x14ac:dyDescent="0.3">
      <c r="B112" s="42"/>
      <c r="C112" s="41">
        <v>5</v>
      </c>
      <c r="D112" s="41">
        <v>12</v>
      </c>
      <c r="E112" s="45"/>
      <c r="F112" s="42"/>
      <c r="G112" s="42"/>
      <c r="H112" s="42"/>
      <c r="I112" s="46">
        <f t="shared" si="87"/>
        <v>0</v>
      </c>
      <c r="J112" s="42">
        <v>0</v>
      </c>
      <c r="K112" s="46">
        <f t="shared" si="88"/>
        <v>0</v>
      </c>
      <c r="L112" s="42">
        <v>1</v>
      </c>
      <c r="M112" s="42">
        <v>12</v>
      </c>
      <c r="N112" s="42"/>
      <c r="O112" s="42"/>
      <c r="P112" s="46">
        <f t="shared" si="89"/>
        <v>0</v>
      </c>
      <c r="Q112" s="46">
        <f t="shared" si="90"/>
        <v>0</v>
      </c>
      <c r="R112" s="42"/>
      <c r="S112" s="46">
        <f t="shared" si="91"/>
        <v>0</v>
      </c>
      <c r="T112" s="46">
        <f t="shared" si="92"/>
        <v>0</v>
      </c>
      <c r="U112" s="46">
        <f t="shared" si="93"/>
        <v>0</v>
      </c>
      <c r="V112" s="42"/>
      <c r="W112" s="46">
        <f t="shared" ref="W112:W118" si="95">IF(H112=0,0,V112-H112+T112)</f>
        <v>0</v>
      </c>
      <c r="X112" s="46">
        <f t="shared" si="94"/>
        <v>0</v>
      </c>
    </row>
    <row r="113" spans="2:24" s="29" customFormat="1" ht="15.75" customHeight="1" outlineLevel="2" x14ac:dyDescent="0.3">
      <c r="B113" s="42"/>
      <c r="C113" s="41">
        <v>5</v>
      </c>
      <c r="D113" s="41">
        <v>12</v>
      </c>
      <c r="E113" s="45"/>
      <c r="F113" s="42"/>
      <c r="G113" s="42"/>
      <c r="H113" s="42"/>
      <c r="I113" s="46">
        <f t="shared" si="87"/>
        <v>0</v>
      </c>
      <c r="J113" s="42">
        <v>0</v>
      </c>
      <c r="K113" s="46">
        <f t="shared" si="88"/>
        <v>0</v>
      </c>
      <c r="L113" s="42">
        <v>1</v>
      </c>
      <c r="M113" s="42">
        <v>12</v>
      </c>
      <c r="N113" s="42"/>
      <c r="O113" s="42"/>
      <c r="P113" s="46">
        <f t="shared" si="89"/>
        <v>0</v>
      </c>
      <c r="Q113" s="46">
        <f t="shared" si="90"/>
        <v>0</v>
      </c>
      <c r="R113" s="42"/>
      <c r="S113" s="46">
        <f t="shared" si="91"/>
        <v>0</v>
      </c>
      <c r="T113" s="46">
        <f t="shared" si="92"/>
        <v>0</v>
      </c>
      <c r="U113" s="46">
        <f t="shared" si="93"/>
        <v>0</v>
      </c>
      <c r="V113" s="42"/>
      <c r="W113" s="46">
        <f t="shared" si="95"/>
        <v>0</v>
      </c>
      <c r="X113" s="46">
        <f t="shared" si="94"/>
        <v>0</v>
      </c>
    </row>
    <row r="114" spans="2:24" s="29" customFormat="1" ht="15.75" customHeight="1" outlineLevel="2" x14ac:dyDescent="0.3">
      <c r="B114" s="42"/>
      <c r="C114" s="41">
        <v>5</v>
      </c>
      <c r="D114" s="41">
        <v>12</v>
      </c>
      <c r="E114" s="45"/>
      <c r="F114" s="42"/>
      <c r="G114" s="42"/>
      <c r="H114" s="42"/>
      <c r="I114" s="46">
        <f t="shared" si="87"/>
        <v>0</v>
      </c>
      <c r="J114" s="42">
        <v>0</v>
      </c>
      <c r="K114" s="46">
        <f t="shared" si="88"/>
        <v>0</v>
      </c>
      <c r="L114" s="42">
        <v>1</v>
      </c>
      <c r="M114" s="42">
        <v>12</v>
      </c>
      <c r="N114" s="42"/>
      <c r="O114" s="42"/>
      <c r="P114" s="46">
        <f t="shared" si="89"/>
        <v>0</v>
      </c>
      <c r="Q114" s="46">
        <f t="shared" si="90"/>
        <v>0</v>
      </c>
      <c r="R114" s="42"/>
      <c r="S114" s="46">
        <f t="shared" si="91"/>
        <v>0</v>
      </c>
      <c r="T114" s="46">
        <f t="shared" si="92"/>
        <v>0</v>
      </c>
      <c r="U114" s="46">
        <f t="shared" si="93"/>
        <v>0</v>
      </c>
      <c r="V114" s="42"/>
      <c r="W114" s="46">
        <f t="shared" si="95"/>
        <v>0</v>
      </c>
      <c r="X114" s="46">
        <f t="shared" si="94"/>
        <v>0</v>
      </c>
    </row>
    <row r="115" spans="2:24" s="29" customFormat="1" ht="15.75" customHeight="1" outlineLevel="2" x14ac:dyDescent="0.3">
      <c r="B115" s="42"/>
      <c r="C115" s="41">
        <v>5</v>
      </c>
      <c r="D115" s="41">
        <v>12</v>
      </c>
      <c r="E115" s="45"/>
      <c r="F115" s="42"/>
      <c r="G115" s="42"/>
      <c r="H115" s="42"/>
      <c r="I115" s="46">
        <f t="shared" si="87"/>
        <v>0</v>
      </c>
      <c r="J115" s="42">
        <v>0</v>
      </c>
      <c r="K115" s="46">
        <f t="shared" si="88"/>
        <v>0</v>
      </c>
      <c r="L115" s="42">
        <v>1</v>
      </c>
      <c r="M115" s="42">
        <v>12</v>
      </c>
      <c r="N115" s="42"/>
      <c r="O115" s="42"/>
      <c r="P115" s="46">
        <f t="shared" si="89"/>
        <v>0</v>
      </c>
      <c r="Q115" s="46">
        <f t="shared" si="90"/>
        <v>0</v>
      </c>
      <c r="R115" s="42"/>
      <c r="S115" s="46">
        <f t="shared" si="91"/>
        <v>0</v>
      </c>
      <c r="T115" s="46">
        <f t="shared" si="92"/>
        <v>0</v>
      </c>
      <c r="U115" s="46">
        <f t="shared" si="93"/>
        <v>0</v>
      </c>
      <c r="V115" s="42"/>
      <c r="W115" s="46">
        <f t="shared" si="95"/>
        <v>0</v>
      </c>
      <c r="X115" s="46">
        <f t="shared" si="94"/>
        <v>0</v>
      </c>
    </row>
    <row r="116" spans="2:24" s="29" customFormat="1" ht="15.75" customHeight="1" outlineLevel="2" x14ac:dyDescent="0.3">
      <c r="B116" s="42"/>
      <c r="C116" s="41">
        <v>5</v>
      </c>
      <c r="D116" s="41">
        <v>12</v>
      </c>
      <c r="E116" s="45"/>
      <c r="F116" s="42"/>
      <c r="G116" s="42"/>
      <c r="H116" s="42"/>
      <c r="I116" s="46">
        <f t="shared" si="87"/>
        <v>0</v>
      </c>
      <c r="J116" s="42">
        <v>0</v>
      </c>
      <c r="K116" s="46">
        <f t="shared" si="88"/>
        <v>0</v>
      </c>
      <c r="L116" s="42">
        <v>1</v>
      </c>
      <c r="M116" s="42">
        <v>12</v>
      </c>
      <c r="N116" s="42"/>
      <c r="O116" s="42"/>
      <c r="P116" s="46">
        <f t="shared" si="89"/>
        <v>0</v>
      </c>
      <c r="Q116" s="46">
        <f t="shared" si="90"/>
        <v>0</v>
      </c>
      <c r="R116" s="42"/>
      <c r="S116" s="46">
        <f t="shared" si="91"/>
        <v>0</v>
      </c>
      <c r="T116" s="46">
        <f t="shared" si="92"/>
        <v>0</v>
      </c>
      <c r="U116" s="46">
        <f t="shared" si="93"/>
        <v>0</v>
      </c>
      <c r="V116" s="42"/>
      <c r="W116" s="46">
        <f t="shared" si="95"/>
        <v>0</v>
      </c>
      <c r="X116" s="46">
        <f t="shared" si="94"/>
        <v>0</v>
      </c>
    </row>
    <row r="117" spans="2:24" s="29" customFormat="1" ht="15.75" customHeight="1" outlineLevel="2" x14ac:dyDescent="0.3">
      <c r="B117" s="42"/>
      <c r="C117" s="41">
        <v>5</v>
      </c>
      <c r="D117" s="41">
        <v>12</v>
      </c>
      <c r="E117" s="45"/>
      <c r="F117" s="42"/>
      <c r="G117" s="42"/>
      <c r="H117" s="42"/>
      <c r="I117" s="46">
        <f t="shared" si="87"/>
        <v>0</v>
      </c>
      <c r="J117" s="42">
        <v>0</v>
      </c>
      <c r="K117" s="46">
        <f t="shared" si="88"/>
        <v>0</v>
      </c>
      <c r="L117" s="42">
        <v>1</v>
      </c>
      <c r="M117" s="42">
        <v>12</v>
      </c>
      <c r="N117" s="42"/>
      <c r="O117" s="42"/>
      <c r="P117" s="46">
        <f t="shared" si="89"/>
        <v>0</v>
      </c>
      <c r="Q117" s="46">
        <f t="shared" si="90"/>
        <v>0</v>
      </c>
      <c r="R117" s="42"/>
      <c r="S117" s="46">
        <f t="shared" si="91"/>
        <v>0</v>
      </c>
      <c r="T117" s="46">
        <f t="shared" si="92"/>
        <v>0</v>
      </c>
      <c r="U117" s="46">
        <f t="shared" si="93"/>
        <v>0</v>
      </c>
      <c r="V117" s="42"/>
      <c r="W117" s="46">
        <f t="shared" si="95"/>
        <v>0</v>
      </c>
      <c r="X117" s="46">
        <f t="shared" si="94"/>
        <v>0</v>
      </c>
    </row>
    <row r="118" spans="2:24" s="29" customFormat="1" ht="15.75" customHeight="1" outlineLevel="2" x14ac:dyDescent="0.3">
      <c r="B118" s="42"/>
      <c r="C118" s="41">
        <v>5</v>
      </c>
      <c r="D118" s="41">
        <v>12</v>
      </c>
      <c r="E118" s="45"/>
      <c r="F118" s="42"/>
      <c r="G118" s="42"/>
      <c r="H118" s="42"/>
      <c r="I118" s="46">
        <f t="shared" si="87"/>
        <v>0</v>
      </c>
      <c r="J118" s="42">
        <v>0</v>
      </c>
      <c r="K118" s="46">
        <f t="shared" si="88"/>
        <v>0</v>
      </c>
      <c r="L118" s="42">
        <v>1</v>
      </c>
      <c r="M118" s="42">
        <v>12</v>
      </c>
      <c r="N118" s="42"/>
      <c r="O118" s="42"/>
      <c r="P118" s="46">
        <f t="shared" si="89"/>
        <v>0</v>
      </c>
      <c r="Q118" s="46">
        <f t="shared" si="90"/>
        <v>0</v>
      </c>
      <c r="R118" s="42"/>
      <c r="S118" s="46">
        <f t="shared" si="91"/>
        <v>0</v>
      </c>
      <c r="T118" s="46">
        <f t="shared" si="92"/>
        <v>0</v>
      </c>
      <c r="U118" s="46">
        <f t="shared" si="93"/>
        <v>0</v>
      </c>
      <c r="V118" s="42"/>
      <c r="W118" s="46">
        <f t="shared" si="95"/>
        <v>0</v>
      </c>
      <c r="X118" s="46">
        <f t="shared" si="94"/>
        <v>0</v>
      </c>
    </row>
    <row r="119" spans="2:24" s="29" customFormat="1" ht="15.75" customHeight="1" outlineLevel="1" x14ac:dyDescent="0.3">
      <c r="B119" s="37" t="str">
        <f>_xlfn.CONCAT(B110," i alt")</f>
        <v>Inventar i alt</v>
      </c>
      <c r="C119" s="38"/>
      <c r="D119" s="38"/>
      <c r="E119" s="43"/>
      <c r="F119" s="40">
        <f t="shared" ref="F119:K119" si="96">SUM(F111:F118)</f>
        <v>0</v>
      </c>
      <c r="G119" s="40">
        <f t="shared" si="96"/>
        <v>0</v>
      </c>
      <c r="H119" s="40">
        <f t="shared" si="96"/>
        <v>0</v>
      </c>
      <c r="I119" s="40">
        <f t="shared" si="96"/>
        <v>0</v>
      </c>
      <c r="J119" s="40">
        <f t="shared" si="96"/>
        <v>0</v>
      </c>
      <c r="K119" s="40">
        <f t="shared" si="96"/>
        <v>0</v>
      </c>
      <c r="L119" s="40"/>
      <c r="M119" s="40"/>
      <c r="N119" s="40">
        <f t="shared" ref="N119:X119" si="97">SUM(N111:N118)</f>
        <v>0</v>
      </c>
      <c r="O119" s="40">
        <f t="shared" si="97"/>
        <v>0</v>
      </c>
      <c r="P119" s="40">
        <f t="shared" si="97"/>
        <v>0</v>
      </c>
      <c r="Q119" s="40">
        <f t="shared" si="97"/>
        <v>0</v>
      </c>
      <c r="R119" s="40">
        <f t="shared" si="97"/>
        <v>0</v>
      </c>
      <c r="S119" s="40">
        <f t="shared" si="97"/>
        <v>0</v>
      </c>
      <c r="T119" s="40">
        <f t="shared" si="97"/>
        <v>0</v>
      </c>
      <c r="U119" s="40">
        <f t="shared" si="97"/>
        <v>0</v>
      </c>
      <c r="V119" s="40">
        <f t="shared" si="97"/>
        <v>0</v>
      </c>
      <c r="W119" s="40">
        <f t="shared" si="97"/>
        <v>0</v>
      </c>
      <c r="X119" s="40">
        <f t="shared" si="97"/>
        <v>0</v>
      </c>
    </row>
    <row r="120" spans="2:24" s="29" customFormat="1" ht="15.75" customHeight="1" outlineLevel="1" x14ac:dyDescent="0.3">
      <c r="B120" s="25"/>
      <c r="C120" s="26"/>
      <c r="D120" s="26"/>
      <c r="E120" s="28"/>
    </row>
    <row r="121" spans="2:24" s="29" customFormat="1" ht="15.75" customHeight="1" x14ac:dyDescent="0.3">
      <c r="B121" s="37" t="s">
        <v>5</v>
      </c>
      <c r="C121" s="38"/>
      <c r="D121" s="38"/>
      <c r="E121" s="43"/>
      <c r="F121" s="40">
        <f t="shared" ref="F121:K121" si="98">F85+F97+F108+F119</f>
        <v>0</v>
      </c>
      <c r="G121" s="40">
        <f t="shared" si="98"/>
        <v>0</v>
      </c>
      <c r="H121" s="40">
        <f t="shared" si="98"/>
        <v>0</v>
      </c>
      <c r="I121" s="40">
        <f t="shared" si="98"/>
        <v>0</v>
      </c>
      <c r="J121" s="40">
        <f t="shared" si="98"/>
        <v>0</v>
      </c>
      <c r="K121" s="40">
        <f t="shared" si="98"/>
        <v>0</v>
      </c>
      <c r="L121" s="40"/>
      <c r="M121" s="40"/>
      <c r="N121" s="40">
        <f>N108+N119</f>
        <v>0</v>
      </c>
      <c r="O121" s="40">
        <f>O108+O119</f>
        <v>0</v>
      </c>
      <c r="P121" s="40">
        <f>P108+P119</f>
        <v>0</v>
      </c>
      <c r="Q121" s="40">
        <f>Q108+Q119</f>
        <v>0</v>
      </c>
      <c r="R121" s="40">
        <f t="shared" ref="R121:X121" si="99">R85+R97+R108+R119</f>
        <v>0</v>
      </c>
      <c r="S121" s="40">
        <f t="shared" si="99"/>
        <v>0</v>
      </c>
      <c r="T121" s="40">
        <f t="shared" si="99"/>
        <v>0</v>
      </c>
      <c r="U121" s="40">
        <f t="shared" si="99"/>
        <v>0</v>
      </c>
      <c r="V121" s="40">
        <f t="shared" si="99"/>
        <v>0</v>
      </c>
      <c r="W121" s="40">
        <f t="shared" si="99"/>
        <v>0</v>
      </c>
      <c r="X121" s="40">
        <f t="shared" si="99"/>
        <v>0</v>
      </c>
    </row>
    <row r="122" spans="2:24" ht="15.75" customHeight="1" x14ac:dyDescent="0.25">
      <c r="C122" s="2"/>
      <c r="E122" s="7"/>
    </row>
    <row r="123" spans="2:24" ht="15.75" customHeight="1" x14ac:dyDescent="0.25">
      <c r="C123" s="2"/>
      <c r="E123" s="7"/>
    </row>
    <row r="124" spans="2:24" s="29" customFormat="1" ht="15.75" customHeight="1" outlineLevel="1" x14ac:dyDescent="0.3">
      <c r="B124" s="25" t="s">
        <v>27</v>
      </c>
      <c r="C124" s="26"/>
      <c r="D124" s="27"/>
      <c r="E124" s="28"/>
    </row>
    <row r="125" spans="2:24" s="29" customFormat="1" ht="15.75" customHeight="1" outlineLevel="1" x14ac:dyDescent="0.3">
      <c r="B125" s="25"/>
      <c r="C125" s="26"/>
      <c r="D125" s="27"/>
      <c r="E125" s="28"/>
    </row>
    <row r="126" spans="2:24" s="29" customFormat="1" ht="15.75" customHeight="1" outlineLevel="2" x14ac:dyDescent="0.3">
      <c r="B126" s="48" t="s">
        <v>4</v>
      </c>
      <c r="C126" s="49"/>
      <c r="D126" s="49"/>
      <c r="E126" s="52"/>
    </row>
    <row r="127" spans="2:24" s="29" customFormat="1" ht="15.75" customHeight="1" outlineLevel="2" x14ac:dyDescent="0.3">
      <c r="B127" s="42"/>
      <c r="C127" s="41">
        <v>5</v>
      </c>
      <c r="D127" s="41">
        <v>12</v>
      </c>
      <c r="E127" s="45"/>
      <c r="F127" s="42"/>
      <c r="G127" s="42"/>
      <c r="H127" s="42"/>
      <c r="I127" s="46">
        <f t="shared" ref="I127:I134" si="100">+F127+G127-H127</f>
        <v>0</v>
      </c>
      <c r="J127" s="42">
        <v>0</v>
      </c>
      <c r="K127" s="46">
        <f t="shared" ref="K127:K134" si="101">F127+G127-J127</f>
        <v>0</v>
      </c>
      <c r="L127" s="42">
        <v>1</v>
      </c>
      <c r="M127" s="42">
        <v>12</v>
      </c>
      <c r="N127" s="42"/>
      <c r="O127" s="42"/>
      <c r="P127" s="46">
        <f t="shared" ref="P127:P134" si="102">IF(H127&gt;0,N127+O127,0)</f>
        <v>0</v>
      </c>
      <c r="Q127" s="46">
        <f t="shared" ref="Q127:Q134" si="103">N127+O127-P127</f>
        <v>0</v>
      </c>
      <c r="R127" s="42"/>
      <c r="S127" s="46">
        <f t="shared" ref="S127:S134" si="104">IF((K127/C127/12*D127)+R127&gt;K127,K127-R127,K127/C127/12*D127)+(((N127+O127)/L127)*M127)</f>
        <v>0</v>
      </c>
      <c r="T127" s="46">
        <f t="shared" ref="T127:T134" si="105">IF(H127&gt;0,R127+S127,0)</f>
        <v>0</v>
      </c>
      <c r="U127" s="46">
        <f t="shared" ref="U127:U134" si="106">+R127+S127-T127</f>
        <v>0</v>
      </c>
      <c r="V127" s="42"/>
      <c r="W127" s="46">
        <f>IF(H127=0,0,V127-H127+T127)</f>
        <v>0</v>
      </c>
      <c r="X127" s="46">
        <f t="shared" ref="X127:X134" si="107">I127+Q127-U127</f>
        <v>0</v>
      </c>
    </row>
    <row r="128" spans="2:24" s="29" customFormat="1" ht="15.75" customHeight="1" outlineLevel="2" x14ac:dyDescent="0.3">
      <c r="B128" s="42"/>
      <c r="C128" s="41">
        <v>5</v>
      </c>
      <c r="D128" s="41">
        <v>12</v>
      </c>
      <c r="E128" s="45"/>
      <c r="F128" s="42"/>
      <c r="G128" s="42"/>
      <c r="H128" s="42"/>
      <c r="I128" s="46">
        <f t="shared" si="100"/>
        <v>0</v>
      </c>
      <c r="J128" s="42">
        <v>0</v>
      </c>
      <c r="K128" s="46">
        <f t="shared" si="101"/>
        <v>0</v>
      </c>
      <c r="L128" s="42">
        <v>1</v>
      </c>
      <c r="M128" s="42">
        <v>12</v>
      </c>
      <c r="N128" s="42"/>
      <c r="O128" s="42"/>
      <c r="P128" s="46">
        <f t="shared" si="102"/>
        <v>0</v>
      </c>
      <c r="Q128" s="46">
        <f t="shared" si="103"/>
        <v>0</v>
      </c>
      <c r="R128" s="42"/>
      <c r="S128" s="46">
        <f t="shared" si="104"/>
        <v>0</v>
      </c>
      <c r="T128" s="46">
        <f t="shared" si="105"/>
        <v>0</v>
      </c>
      <c r="U128" s="46">
        <f t="shared" si="106"/>
        <v>0</v>
      </c>
      <c r="V128" s="42"/>
      <c r="W128" s="46">
        <f t="shared" ref="W128:W134" si="108">IF(H128=0,0,V128-H128+T128)</f>
        <v>0</v>
      </c>
      <c r="X128" s="46">
        <f t="shared" si="107"/>
        <v>0</v>
      </c>
    </row>
    <row r="129" spans="2:24" s="29" customFormat="1" ht="15.75" customHeight="1" outlineLevel="2" x14ac:dyDescent="0.3">
      <c r="B129" s="42"/>
      <c r="C129" s="41">
        <v>5</v>
      </c>
      <c r="D129" s="41">
        <v>12</v>
      </c>
      <c r="E129" s="45"/>
      <c r="F129" s="42"/>
      <c r="G129" s="42"/>
      <c r="H129" s="42"/>
      <c r="I129" s="46">
        <f t="shared" si="100"/>
        <v>0</v>
      </c>
      <c r="J129" s="42">
        <v>0</v>
      </c>
      <c r="K129" s="46">
        <f t="shared" si="101"/>
        <v>0</v>
      </c>
      <c r="L129" s="42">
        <v>1</v>
      </c>
      <c r="M129" s="42">
        <v>12</v>
      </c>
      <c r="N129" s="42"/>
      <c r="O129" s="42"/>
      <c r="P129" s="46">
        <f t="shared" si="102"/>
        <v>0</v>
      </c>
      <c r="Q129" s="46">
        <f t="shared" si="103"/>
        <v>0</v>
      </c>
      <c r="R129" s="42"/>
      <c r="S129" s="46">
        <f t="shared" si="104"/>
        <v>0</v>
      </c>
      <c r="T129" s="46">
        <f t="shared" si="105"/>
        <v>0</v>
      </c>
      <c r="U129" s="46">
        <f t="shared" si="106"/>
        <v>0</v>
      </c>
      <c r="V129" s="42"/>
      <c r="W129" s="46">
        <f t="shared" si="108"/>
        <v>0</v>
      </c>
      <c r="X129" s="46">
        <f t="shared" si="107"/>
        <v>0</v>
      </c>
    </row>
    <row r="130" spans="2:24" s="29" customFormat="1" ht="15.75" customHeight="1" outlineLevel="2" x14ac:dyDescent="0.3">
      <c r="B130" s="42"/>
      <c r="C130" s="41">
        <v>5</v>
      </c>
      <c r="D130" s="41">
        <v>12</v>
      </c>
      <c r="E130" s="45"/>
      <c r="F130" s="42"/>
      <c r="G130" s="42"/>
      <c r="H130" s="42"/>
      <c r="I130" s="46">
        <f t="shared" si="100"/>
        <v>0</v>
      </c>
      <c r="J130" s="42">
        <v>0</v>
      </c>
      <c r="K130" s="46">
        <f t="shared" si="101"/>
        <v>0</v>
      </c>
      <c r="L130" s="42">
        <v>1</v>
      </c>
      <c r="M130" s="42">
        <v>12</v>
      </c>
      <c r="N130" s="42"/>
      <c r="O130" s="42"/>
      <c r="P130" s="46">
        <f t="shared" si="102"/>
        <v>0</v>
      </c>
      <c r="Q130" s="46">
        <f t="shared" si="103"/>
        <v>0</v>
      </c>
      <c r="R130" s="42"/>
      <c r="S130" s="46">
        <f t="shared" si="104"/>
        <v>0</v>
      </c>
      <c r="T130" s="46">
        <f t="shared" si="105"/>
        <v>0</v>
      </c>
      <c r="U130" s="46">
        <f t="shared" si="106"/>
        <v>0</v>
      </c>
      <c r="V130" s="42"/>
      <c r="W130" s="46">
        <f t="shared" si="108"/>
        <v>0</v>
      </c>
      <c r="X130" s="46">
        <f t="shared" si="107"/>
        <v>0</v>
      </c>
    </row>
    <row r="131" spans="2:24" s="29" customFormat="1" ht="15.75" customHeight="1" outlineLevel="2" x14ac:dyDescent="0.3">
      <c r="B131" s="42"/>
      <c r="C131" s="41">
        <v>5</v>
      </c>
      <c r="D131" s="41">
        <v>12</v>
      </c>
      <c r="E131" s="45"/>
      <c r="F131" s="42"/>
      <c r="G131" s="42"/>
      <c r="H131" s="42"/>
      <c r="I131" s="46">
        <f t="shared" si="100"/>
        <v>0</v>
      </c>
      <c r="J131" s="42">
        <v>0</v>
      </c>
      <c r="K131" s="46">
        <f t="shared" si="101"/>
        <v>0</v>
      </c>
      <c r="L131" s="42">
        <v>1</v>
      </c>
      <c r="M131" s="42">
        <v>12</v>
      </c>
      <c r="N131" s="42"/>
      <c r="O131" s="42"/>
      <c r="P131" s="46">
        <f t="shared" si="102"/>
        <v>0</v>
      </c>
      <c r="Q131" s="46">
        <f t="shared" si="103"/>
        <v>0</v>
      </c>
      <c r="R131" s="42"/>
      <c r="S131" s="46">
        <f t="shared" si="104"/>
        <v>0</v>
      </c>
      <c r="T131" s="46">
        <f t="shared" si="105"/>
        <v>0</v>
      </c>
      <c r="U131" s="46">
        <f t="shared" si="106"/>
        <v>0</v>
      </c>
      <c r="V131" s="42"/>
      <c r="W131" s="46">
        <f t="shared" si="108"/>
        <v>0</v>
      </c>
      <c r="X131" s="46">
        <f t="shared" si="107"/>
        <v>0</v>
      </c>
    </row>
    <row r="132" spans="2:24" s="29" customFormat="1" ht="15.75" customHeight="1" outlineLevel="2" x14ac:dyDescent="0.3">
      <c r="B132" s="42"/>
      <c r="C132" s="41">
        <v>5</v>
      </c>
      <c r="D132" s="41">
        <v>12</v>
      </c>
      <c r="E132" s="45"/>
      <c r="F132" s="42"/>
      <c r="G132" s="42"/>
      <c r="H132" s="42"/>
      <c r="I132" s="46">
        <f t="shared" si="100"/>
        <v>0</v>
      </c>
      <c r="J132" s="42">
        <v>0</v>
      </c>
      <c r="K132" s="46">
        <f t="shared" si="101"/>
        <v>0</v>
      </c>
      <c r="L132" s="42">
        <v>1</v>
      </c>
      <c r="M132" s="42">
        <v>12</v>
      </c>
      <c r="N132" s="42"/>
      <c r="O132" s="42"/>
      <c r="P132" s="46">
        <f t="shared" si="102"/>
        <v>0</v>
      </c>
      <c r="Q132" s="46">
        <f t="shared" si="103"/>
        <v>0</v>
      </c>
      <c r="R132" s="42"/>
      <c r="S132" s="46">
        <f t="shared" si="104"/>
        <v>0</v>
      </c>
      <c r="T132" s="46">
        <f t="shared" si="105"/>
        <v>0</v>
      </c>
      <c r="U132" s="46">
        <f t="shared" si="106"/>
        <v>0</v>
      </c>
      <c r="V132" s="42"/>
      <c r="W132" s="46">
        <f t="shared" si="108"/>
        <v>0</v>
      </c>
      <c r="X132" s="46">
        <f t="shared" si="107"/>
        <v>0</v>
      </c>
    </row>
    <row r="133" spans="2:24" s="29" customFormat="1" ht="15.75" customHeight="1" outlineLevel="2" x14ac:dyDescent="0.3">
      <c r="B133" s="42"/>
      <c r="C133" s="41">
        <v>5</v>
      </c>
      <c r="D133" s="41">
        <v>12</v>
      </c>
      <c r="E133" s="45"/>
      <c r="F133" s="42"/>
      <c r="G133" s="42"/>
      <c r="H133" s="42"/>
      <c r="I133" s="46">
        <f t="shared" si="100"/>
        <v>0</v>
      </c>
      <c r="J133" s="42">
        <v>0</v>
      </c>
      <c r="K133" s="46">
        <f t="shared" si="101"/>
        <v>0</v>
      </c>
      <c r="L133" s="42">
        <v>1</v>
      </c>
      <c r="M133" s="42">
        <v>12</v>
      </c>
      <c r="N133" s="42"/>
      <c r="O133" s="42"/>
      <c r="P133" s="46">
        <f t="shared" si="102"/>
        <v>0</v>
      </c>
      <c r="Q133" s="46">
        <f t="shared" si="103"/>
        <v>0</v>
      </c>
      <c r="R133" s="42"/>
      <c r="S133" s="46">
        <f t="shared" si="104"/>
        <v>0</v>
      </c>
      <c r="T133" s="46">
        <f t="shared" si="105"/>
        <v>0</v>
      </c>
      <c r="U133" s="46">
        <f t="shared" si="106"/>
        <v>0</v>
      </c>
      <c r="V133" s="42"/>
      <c r="W133" s="46">
        <f t="shared" si="108"/>
        <v>0</v>
      </c>
      <c r="X133" s="46">
        <f t="shared" si="107"/>
        <v>0</v>
      </c>
    </row>
    <row r="134" spans="2:24" s="29" customFormat="1" ht="15.75" customHeight="1" outlineLevel="2" x14ac:dyDescent="0.3">
      <c r="B134" s="42"/>
      <c r="C134" s="41">
        <v>5</v>
      </c>
      <c r="D134" s="41">
        <v>12</v>
      </c>
      <c r="E134" s="45"/>
      <c r="F134" s="42"/>
      <c r="G134" s="42"/>
      <c r="H134" s="42"/>
      <c r="I134" s="46">
        <f t="shared" si="100"/>
        <v>0</v>
      </c>
      <c r="J134" s="42">
        <v>0</v>
      </c>
      <c r="K134" s="46">
        <f t="shared" si="101"/>
        <v>0</v>
      </c>
      <c r="L134" s="42">
        <v>1</v>
      </c>
      <c r="M134" s="42">
        <v>12</v>
      </c>
      <c r="N134" s="42"/>
      <c r="O134" s="42"/>
      <c r="P134" s="46">
        <f t="shared" si="102"/>
        <v>0</v>
      </c>
      <c r="Q134" s="46">
        <f t="shared" si="103"/>
        <v>0</v>
      </c>
      <c r="R134" s="42"/>
      <c r="S134" s="46">
        <f t="shared" si="104"/>
        <v>0</v>
      </c>
      <c r="T134" s="46">
        <f t="shared" si="105"/>
        <v>0</v>
      </c>
      <c r="U134" s="46">
        <f t="shared" si="106"/>
        <v>0</v>
      </c>
      <c r="V134" s="42"/>
      <c r="W134" s="46">
        <f t="shared" si="108"/>
        <v>0</v>
      </c>
      <c r="X134" s="46">
        <f t="shared" si="107"/>
        <v>0</v>
      </c>
    </row>
    <row r="135" spans="2:24" s="29" customFormat="1" ht="15.75" customHeight="1" outlineLevel="1" x14ac:dyDescent="0.3">
      <c r="B135" s="37" t="str">
        <f>_xlfn.CONCAT(B126," i alt")</f>
        <v>Ikke navngivet i alt</v>
      </c>
      <c r="C135" s="38"/>
      <c r="D135" s="38"/>
      <c r="E135" s="43"/>
      <c r="F135" s="40">
        <f t="shared" ref="F135:K135" si="109">SUM(F127:F134)</f>
        <v>0</v>
      </c>
      <c r="G135" s="40">
        <f t="shared" si="109"/>
        <v>0</v>
      </c>
      <c r="H135" s="40">
        <f t="shared" si="109"/>
        <v>0</v>
      </c>
      <c r="I135" s="40">
        <f t="shared" si="109"/>
        <v>0</v>
      </c>
      <c r="J135" s="40">
        <f t="shared" si="109"/>
        <v>0</v>
      </c>
      <c r="K135" s="40">
        <f t="shared" si="109"/>
        <v>0</v>
      </c>
      <c r="L135" s="40"/>
      <c r="M135" s="40"/>
      <c r="N135" s="40">
        <f t="shared" ref="N135:X135" si="110">SUM(N127:N134)</f>
        <v>0</v>
      </c>
      <c r="O135" s="40">
        <f t="shared" si="110"/>
        <v>0</v>
      </c>
      <c r="P135" s="40">
        <f t="shared" si="110"/>
        <v>0</v>
      </c>
      <c r="Q135" s="40">
        <f t="shared" si="110"/>
        <v>0</v>
      </c>
      <c r="R135" s="40">
        <f t="shared" si="110"/>
        <v>0</v>
      </c>
      <c r="S135" s="40">
        <f t="shared" si="110"/>
        <v>0</v>
      </c>
      <c r="T135" s="40">
        <f t="shared" si="110"/>
        <v>0</v>
      </c>
      <c r="U135" s="40">
        <f t="shared" si="110"/>
        <v>0</v>
      </c>
      <c r="V135" s="40">
        <f t="shared" si="110"/>
        <v>0</v>
      </c>
      <c r="W135" s="40">
        <f t="shared" si="110"/>
        <v>0</v>
      </c>
      <c r="X135" s="40">
        <f t="shared" si="110"/>
        <v>0</v>
      </c>
    </row>
    <row r="136" spans="2:24" ht="15.75" customHeight="1" outlineLevel="1" x14ac:dyDescent="0.25">
      <c r="B136" s="2"/>
      <c r="E136" s="7"/>
    </row>
    <row r="137" spans="2:24" s="29" customFormat="1" ht="15.75" customHeight="1" outlineLevel="2" x14ac:dyDescent="0.3">
      <c r="B137" s="48" t="s">
        <v>4</v>
      </c>
      <c r="C137" s="49"/>
      <c r="D137" s="49"/>
      <c r="E137" s="52"/>
    </row>
    <row r="138" spans="2:24" s="29" customFormat="1" ht="15.75" customHeight="1" outlineLevel="2" x14ac:dyDescent="0.3">
      <c r="B138" s="42"/>
      <c r="C138" s="41">
        <v>5</v>
      </c>
      <c r="D138" s="41">
        <v>12</v>
      </c>
      <c r="E138" s="45"/>
      <c r="F138" s="42"/>
      <c r="G138" s="42"/>
      <c r="H138" s="42"/>
      <c r="I138" s="46">
        <f t="shared" ref="I138:I145" si="111">+F138+G138-H138</f>
        <v>0</v>
      </c>
      <c r="J138" s="42">
        <v>0</v>
      </c>
      <c r="K138" s="46">
        <f t="shared" ref="K138:K145" si="112">F138+G138-J138</f>
        <v>0</v>
      </c>
      <c r="L138" s="42">
        <v>1</v>
      </c>
      <c r="M138" s="42">
        <v>12</v>
      </c>
      <c r="N138" s="42"/>
      <c r="O138" s="42"/>
      <c r="P138" s="46">
        <f t="shared" ref="P138:P145" si="113">IF(H138&gt;0,N138+O138,0)</f>
        <v>0</v>
      </c>
      <c r="Q138" s="46">
        <f t="shared" ref="Q138:Q145" si="114">N138+O138-P138</f>
        <v>0</v>
      </c>
      <c r="R138" s="42"/>
      <c r="S138" s="46">
        <f t="shared" ref="S138:S145" si="115">IF((K138/C138/12*D138)+R138&gt;K138,K138-R138,K138/C138/12*D138)+(((N138+O138)/L138)*M138)</f>
        <v>0</v>
      </c>
      <c r="T138" s="46">
        <f t="shared" ref="T138:T145" si="116">IF(H138&gt;0,R138+S138,0)</f>
        <v>0</v>
      </c>
      <c r="U138" s="46">
        <f t="shared" ref="U138:U145" si="117">+R138+S138-T138</f>
        <v>0</v>
      </c>
      <c r="V138" s="42"/>
      <c r="W138" s="46">
        <f>IF(H138=0,0,V138-H138+T138)</f>
        <v>0</v>
      </c>
      <c r="X138" s="46">
        <f t="shared" ref="X138:X145" si="118">I138+Q138-U138</f>
        <v>0</v>
      </c>
    </row>
    <row r="139" spans="2:24" s="29" customFormat="1" ht="15.75" customHeight="1" outlineLevel="2" x14ac:dyDescent="0.3">
      <c r="B139" s="42"/>
      <c r="C139" s="41">
        <v>5</v>
      </c>
      <c r="D139" s="41">
        <v>12</v>
      </c>
      <c r="E139" s="45"/>
      <c r="F139" s="42"/>
      <c r="G139" s="42"/>
      <c r="H139" s="42"/>
      <c r="I139" s="46">
        <f t="shared" si="111"/>
        <v>0</v>
      </c>
      <c r="J139" s="42">
        <v>0</v>
      </c>
      <c r="K139" s="46">
        <f t="shared" si="112"/>
        <v>0</v>
      </c>
      <c r="L139" s="42">
        <v>1</v>
      </c>
      <c r="M139" s="42">
        <v>12</v>
      </c>
      <c r="N139" s="42"/>
      <c r="O139" s="42"/>
      <c r="P139" s="46">
        <f t="shared" si="113"/>
        <v>0</v>
      </c>
      <c r="Q139" s="46">
        <f t="shared" si="114"/>
        <v>0</v>
      </c>
      <c r="R139" s="42"/>
      <c r="S139" s="46">
        <f t="shared" si="115"/>
        <v>0</v>
      </c>
      <c r="T139" s="46">
        <f t="shared" si="116"/>
        <v>0</v>
      </c>
      <c r="U139" s="46">
        <f t="shared" si="117"/>
        <v>0</v>
      </c>
      <c r="V139" s="42"/>
      <c r="W139" s="46">
        <f t="shared" ref="W139:W145" si="119">IF(H139=0,0,V139-H139+T139)</f>
        <v>0</v>
      </c>
      <c r="X139" s="46">
        <f t="shared" si="118"/>
        <v>0</v>
      </c>
    </row>
    <row r="140" spans="2:24" s="29" customFormat="1" ht="15.75" customHeight="1" outlineLevel="2" x14ac:dyDescent="0.3">
      <c r="B140" s="42"/>
      <c r="C140" s="41">
        <v>5</v>
      </c>
      <c r="D140" s="41">
        <v>12</v>
      </c>
      <c r="E140" s="45"/>
      <c r="F140" s="42"/>
      <c r="G140" s="42"/>
      <c r="H140" s="42"/>
      <c r="I140" s="46">
        <f t="shared" si="111"/>
        <v>0</v>
      </c>
      <c r="J140" s="42">
        <v>0</v>
      </c>
      <c r="K140" s="46">
        <f t="shared" si="112"/>
        <v>0</v>
      </c>
      <c r="L140" s="42">
        <v>1</v>
      </c>
      <c r="M140" s="42">
        <v>12</v>
      </c>
      <c r="N140" s="42"/>
      <c r="O140" s="42"/>
      <c r="P140" s="46">
        <f t="shared" si="113"/>
        <v>0</v>
      </c>
      <c r="Q140" s="46">
        <f t="shared" si="114"/>
        <v>0</v>
      </c>
      <c r="R140" s="42"/>
      <c r="S140" s="46">
        <f t="shared" si="115"/>
        <v>0</v>
      </c>
      <c r="T140" s="46">
        <f t="shared" si="116"/>
        <v>0</v>
      </c>
      <c r="U140" s="46">
        <f t="shared" si="117"/>
        <v>0</v>
      </c>
      <c r="V140" s="42"/>
      <c r="W140" s="46">
        <f t="shared" si="119"/>
        <v>0</v>
      </c>
      <c r="X140" s="46">
        <f t="shared" si="118"/>
        <v>0</v>
      </c>
    </row>
    <row r="141" spans="2:24" s="29" customFormat="1" ht="15.75" customHeight="1" outlineLevel="2" x14ac:dyDescent="0.3">
      <c r="B141" s="42"/>
      <c r="C141" s="41">
        <v>5</v>
      </c>
      <c r="D141" s="41">
        <v>12</v>
      </c>
      <c r="E141" s="45"/>
      <c r="F141" s="42"/>
      <c r="G141" s="42"/>
      <c r="H141" s="42"/>
      <c r="I141" s="46">
        <f t="shared" si="111"/>
        <v>0</v>
      </c>
      <c r="J141" s="42">
        <v>0</v>
      </c>
      <c r="K141" s="46">
        <f t="shared" si="112"/>
        <v>0</v>
      </c>
      <c r="L141" s="42">
        <v>1</v>
      </c>
      <c r="M141" s="42">
        <v>12</v>
      </c>
      <c r="N141" s="42"/>
      <c r="O141" s="42"/>
      <c r="P141" s="46">
        <f t="shared" si="113"/>
        <v>0</v>
      </c>
      <c r="Q141" s="46">
        <f t="shared" si="114"/>
        <v>0</v>
      </c>
      <c r="R141" s="42"/>
      <c r="S141" s="46">
        <f t="shared" si="115"/>
        <v>0</v>
      </c>
      <c r="T141" s="46">
        <f t="shared" si="116"/>
        <v>0</v>
      </c>
      <c r="U141" s="46">
        <f t="shared" si="117"/>
        <v>0</v>
      </c>
      <c r="V141" s="42"/>
      <c r="W141" s="46">
        <f t="shared" si="119"/>
        <v>0</v>
      </c>
      <c r="X141" s="46">
        <f t="shared" si="118"/>
        <v>0</v>
      </c>
    </row>
    <row r="142" spans="2:24" s="29" customFormat="1" ht="15.75" customHeight="1" outlineLevel="2" x14ac:dyDescent="0.3">
      <c r="B142" s="42"/>
      <c r="C142" s="41">
        <v>5</v>
      </c>
      <c r="D142" s="41">
        <v>12</v>
      </c>
      <c r="E142" s="45"/>
      <c r="F142" s="42"/>
      <c r="G142" s="42"/>
      <c r="H142" s="42"/>
      <c r="I142" s="46">
        <f t="shared" si="111"/>
        <v>0</v>
      </c>
      <c r="J142" s="42">
        <v>0</v>
      </c>
      <c r="K142" s="46">
        <f t="shared" si="112"/>
        <v>0</v>
      </c>
      <c r="L142" s="42">
        <v>1</v>
      </c>
      <c r="M142" s="42">
        <v>12</v>
      </c>
      <c r="N142" s="42"/>
      <c r="O142" s="42"/>
      <c r="P142" s="46">
        <f t="shared" si="113"/>
        <v>0</v>
      </c>
      <c r="Q142" s="46">
        <f t="shared" si="114"/>
        <v>0</v>
      </c>
      <c r="R142" s="42"/>
      <c r="S142" s="46">
        <f t="shared" si="115"/>
        <v>0</v>
      </c>
      <c r="T142" s="46">
        <f t="shared" si="116"/>
        <v>0</v>
      </c>
      <c r="U142" s="46">
        <f t="shared" si="117"/>
        <v>0</v>
      </c>
      <c r="V142" s="42"/>
      <c r="W142" s="46">
        <f t="shared" si="119"/>
        <v>0</v>
      </c>
      <c r="X142" s="46">
        <f t="shared" si="118"/>
        <v>0</v>
      </c>
    </row>
    <row r="143" spans="2:24" s="29" customFormat="1" ht="15.75" customHeight="1" outlineLevel="2" x14ac:dyDescent="0.3">
      <c r="B143" s="42"/>
      <c r="C143" s="41">
        <v>5</v>
      </c>
      <c r="D143" s="41">
        <v>12</v>
      </c>
      <c r="E143" s="45"/>
      <c r="F143" s="42"/>
      <c r="G143" s="42"/>
      <c r="H143" s="42"/>
      <c r="I143" s="46">
        <f t="shared" si="111"/>
        <v>0</v>
      </c>
      <c r="J143" s="42">
        <v>0</v>
      </c>
      <c r="K143" s="46">
        <f t="shared" si="112"/>
        <v>0</v>
      </c>
      <c r="L143" s="42">
        <v>1</v>
      </c>
      <c r="M143" s="42">
        <v>12</v>
      </c>
      <c r="N143" s="42"/>
      <c r="O143" s="42"/>
      <c r="P143" s="46">
        <f t="shared" si="113"/>
        <v>0</v>
      </c>
      <c r="Q143" s="46">
        <f t="shared" si="114"/>
        <v>0</v>
      </c>
      <c r="R143" s="42"/>
      <c r="S143" s="46">
        <f t="shared" si="115"/>
        <v>0</v>
      </c>
      <c r="T143" s="46">
        <f t="shared" si="116"/>
        <v>0</v>
      </c>
      <c r="U143" s="46">
        <f t="shared" si="117"/>
        <v>0</v>
      </c>
      <c r="V143" s="42"/>
      <c r="W143" s="46">
        <f t="shared" si="119"/>
        <v>0</v>
      </c>
      <c r="X143" s="46">
        <f t="shared" si="118"/>
        <v>0</v>
      </c>
    </row>
    <row r="144" spans="2:24" s="29" customFormat="1" ht="15.75" customHeight="1" outlineLevel="2" x14ac:dyDescent="0.3">
      <c r="B144" s="42"/>
      <c r="C144" s="41">
        <v>5</v>
      </c>
      <c r="D144" s="41">
        <v>12</v>
      </c>
      <c r="E144" s="45"/>
      <c r="F144" s="42"/>
      <c r="G144" s="42"/>
      <c r="H144" s="42"/>
      <c r="I144" s="46">
        <f t="shared" si="111"/>
        <v>0</v>
      </c>
      <c r="J144" s="42">
        <v>0</v>
      </c>
      <c r="K144" s="46">
        <f t="shared" si="112"/>
        <v>0</v>
      </c>
      <c r="L144" s="42">
        <v>1</v>
      </c>
      <c r="M144" s="42">
        <v>12</v>
      </c>
      <c r="N144" s="42"/>
      <c r="O144" s="42"/>
      <c r="P144" s="46">
        <f t="shared" si="113"/>
        <v>0</v>
      </c>
      <c r="Q144" s="46">
        <f t="shared" si="114"/>
        <v>0</v>
      </c>
      <c r="R144" s="42"/>
      <c r="S144" s="46">
        <f t="shared" si="115"/>
        <v>0</v>
      </c>
      <c r="T144" s="46">
        <f t="shared" si="116"/>
        <v>0</v>
      </c>
      <c r="U144" s="46">
        <f t="shared" si="117"/>
        <v>0</v>
      </c>
      <c r="V144" s="42"/>
      <c r="W144" s="46">
        <f t="shared" si="119"/>
        <v>0</v>
      </c>
      <c r="X144" s="46">
        <f t="shared" si="118"/>
        <v>0</v>
      </c>
    </row>
    <row r="145" spans="2:24" s="29" customFormat="1" ht="15.75" customHeight="1" outlineLevel="2" x14ac:dyDescent="0.3">
      <c r="B145" s="42"/>
      <c r="C145" s="41">
        <v>5</v>
      </c>
      <c r="D145" s="41">
        <v>12</v>
      </c>
      <c r="E145" s="45"/>
      <c r="F145" s="42"/>
      <c r="G145" s="42"/>
      <c r="H145" s="42"/>
      <c r="I145" s="46">
        <f t="shared" si="111"/>
        <v>0</v>
      </c>
      <c r="J145" s="42">
        <v>0</v>
      </c>
      <c r="K145" s="46">
        <f t="shared" si="112"/>
        <v>0</v>
      </c>
      <c r="L145" s="42">
        <v>1</v>
      </c>
      <c r="M145" s="42">
        <v>12</v>
      </c>
      <c r="N145" s="42"/>
      <c r="O145" s="42"/>
      <c r="P145" s="46">
        <f t="shared" si="113"/>
        <v>0</v>
      </c>
      <c r="Q145" s="46">
        <f t="shared" si="114"/>
        <v>0</v>
      </c>
      <c r="R145" s="42"/>
      <c r="S145" s="46">
        <f t="shared" si="115"/>
        <v>0</v>
      </c>
      <c r="T145" s="46">
        <f t="shared" si="116"/>
        <v>0</v>
      </c>
      <c r="U145" s="46">
        <f t="shared" si="117"/>
        <v>0</v>
      </c>
      <c r="V145" s="42"/>
      <c r="W145" s="46">
        <f t="shared" si="119"/>
        <v>0</v>
      </c>
      <c r="X145" s="46">
        <f t="shared" si="118"/>
        <v>0</v>
      </c>
    </row>
    <row r="146" spans="2:24" s="29" customFormat="1" ht="15.75" customHeight="1" outlineLevel="1" x14ac:dyDescent="0.3">
      <c r="B146" s="37" t="str">
        <f>_xlfn.CONCAT(B137," i alt")</f>
        <v>Ikke navngivet i alt</v>
      </c>
      <c r="C146" s="38"/>
      <c r="D146" s="38"/>
      <c r="E146" s="43"/>
      <c r="F146" s="40">
        <f t="shared" ref="F146:K146" si="120">SUM(F138:F145)</f>
        <v>0</v>
      </c>
      <c r="G146" s="40">
        <f t="shared" si="120"/>
        <v>0</v>
      </c>
      <c r="H146" s="40">
        <f t="shared" si="120"/>
        <v>0</v>
      </c>
      <c r="I146" s="40">
        <f t="shared" si="120"/>
        <v>0</v>
      </c>
      <c r="J146" s="40">
        <f t="shared" si="120"/>
        <v>0</v>
      </c>
      <c r="K146" s="40">
        <f t="shared" si="120"/>
        <v>0</v>
      </c>
      <c r="L146" s="40"/>
      <c r="M146" s="40"/>
      <c r="N146" s="40">
        <f t="shared" ref="N146:X146" si="121">SUM(N138:N145)</f>
        <v>0</v>
      </c>
      <c r="O146" s="40">
        <f t="shared" si="121"/>
        <v>0</v>
      </c>
      <c r="P146" s="40">
        <f t="shared" si="121"/>
        <v>0</v>
      </c>
      <c r="Q146" s="40">
        <f t="shared" si="121"/>
        <v>0</v>
      </c>
      <c r="R146" s="40">
        <f t="shared" si="121"/>
        <v>0</v>
      </c>
      <c r="S146" s="40">
        <f t="shared" si="121"/>
        <v>0</v>
      </c>
      <c r="T146" s="40">
        <f t="shared" si="121"/>
        <v>0</v>
      </c>
      <c r="U146" s="40">
        <f t="shared" si="121"/>
        <v>0</v>
      </c>
      <c r="V146" s="40">
        <f t="shared" si="121"/>
        <v>0</v>
      </c>
      <c r="W146" s="40">
        <f t="shared" si="121"/>
        <v>0</v>
      </c>
      <c r="X146" s="40">
        <f t="shared" si="121"/>
        <v>0</v>
      </c>
    </row>
    <row r="147" spans="2:24" s="29" customFormat="1" ht="15.75" customHeight="1" outlineLevel="1" x14ac:dyDescent="0.3">
      <c r="C147" s="26"/>
      <c r="D147" s="26"/>
      <c r="E147" s="28"/>
    </row>
    <row r="148" spans="2:24" s="29" customFormat="1" ht="15.75" customHeight="1" x14ac:dyDescent="0.3">
      <c r="B148" s="32" t="s">
        <v>6</v>
      </c>
      <c r="C148" s="33"/>
      <c r="D148" s="33"/>
      <c r="E148" s="44"/>
      <c r="F148" s="35">
        <f t="shared" ref="F148:K148" si="122">F135+F146</f>
        <v>0</v>
      </c>
      <c r="G148" s="35">
        <f t="shared" si="122"/>
        <v>0</v>
      </c>
      <c r="H148" s="35">
        <f t="shared" si="122"/>
        <v>0</v>
      </c>
      <c r="I148" s="35">
        <f t="shared" si="122"/>
        <v>0</v>
      </c>
      <c r="J148" s="35">
        <f t="shared" si="122"/>
        <v>0</v>
      </c>
      <c r="K148" s="35">
        <f t="shared" si="122"/>
        <v>0</v>
      </c>
      <c r="L148" s="35"/>
      <c r="M148" s="35"/>
      <c r="N148" s="35">
        <f t="shared" ref="N148:X148" si="123">N135+N146</f>
        <v>0</v>
      </c>
      <c r="O148" s="35">
        <f t="shared" si="123"/>
        <v>0</v>
      </c>
      <c r="P148" s="35">
        <f t="shared" si="123"/>
        <v>0</v>
      </c>
      <c r="Q148" s="35">
        <f t="shared" si="123"/>
        <v>0</v>
      </c>
      <c r="R148" s="35">
        <f t="shared" si="123"/>
        <v>0</v>
      </c>
      <c r="S148" s="35">
        <f t="shared" si="123"/>
        <v>0</v>
      </c>
      <c r="T148" s="35">
        <f t="shared" si="123"/>
        <v>0</v>
      </c>
      <c r="U148" s="35">
        <f t="shared" si="123"/>
        <v>0</v>
      </c>
      <c r="V148" s="35">
        <f t="shared" si="123"/>
        <v>0</v>
      </c>
      <c r="W148" s="35">
        <f t="shared" si="123"/>
        <v>0</v>
      </c>
      <c r="X148" s="35">
        <f t="shared" si="123"/>
        <v>0</v>
      </c>
    </row>
    <row r="149" spans="2:24" ht="15.75" customHeight="1" x14ac:dyDescent="0.25">
      <c r="C149" s="2"/>
      <c r="E149" s="7"/>
    </row>
    <row r="150" spans="2:24" ht="15.75" customHeight="1" x14ac:dyDescent="0.25"/>
    <row r="151" spans="2:24" ht="15.75" customHeight="1" x14ac:dyDescent="0.25"/>
    <row r="157" spans="2:24" ht="15.75" hidden="1" customHeight="1" x14ac:dyDescent="0.25">
      <c r="C157" s="5"/>
    </row>
    <row r="158" spans="2:24" ht="15.75" hidden="1" customHeight="1" x14ac:dyDescent="0.25">
      <c r="C158" s="5"/>
    </row>
    <row r="159" spans="2:24" ht="15.75" hidden="1" customHeight="1" x14ac:dyDescent="0.25">
      <c r="C159" s="5"/>
    </row>
    <row r="160" spans="2:24" ht="15.75" hidden="1" customHeight="1" x14ac:dyDescent="0.25">
      <c r="C160" s="5"/>
    </row>
    <row r="161" spans="3:3" ht="15.75" hidden="1" customHeight="1" x14ac:dyDescent="0.25">
      <c r="C161" s="5"/>
    </row>
    <row r="162" spans="3:3" ht="15.75" hidden="1" customHeight="1" x14ac:dyDescent="0.25">
      <c r="C162" s="5"/>
    </row>
    <row r="163" spans="3:3" ht="15.75" hidden="1" customHeight="1" x14ac:dyDescent="0.25">
      <c r="C163" s="5"/>
    </row>
    <row r="164" spans="3:3" ht="15.75" hidden="1" customHeight="1" x14ac:dyDescent="0.25">
      <c r="C164" s="5"/>
    </row>
    <row r="165" spans="3:3" ht="15.75" hidden="1" customHeight="1" x14ac:dyDescent="0.25">
      <c r="C165" s="5"/>
    </row>
    <row r="166" spans="3:3" ht="15.75" hidden="1" customHeight="1" x14ac:dyDescent="0.25">
      <c r="C166" s="5"/>
    </row>
    <row r="167" spans="3:3" ht="15.75" hidden="1" customHeight="1" x14ac:dyDescent="0.25">
      <c r="C167" s="5"/>
    </row>
    <row r="168" spans="3:3" ht="15.75" hidden="1" customHeight="1" x14ac:dyDescent="0.25">
      <c r="C168" s="5"/>
    </row>
    <row r="169" spans="3:3" ht="15.75" hidden="1" customHeight="1" x14ac:dyDescent="0.25">
      <c r="C169" s="5"/>
    </row>
    <row r="170" spans="3:3" ht="15.75" hidden="1" customHeight="1" x14ac:dyDescent="0.25">
      <c r="C170" s="5"/>
    </row>
    <row r="171" spans="3:3" ht="15.75" hidden="1" customHeight="1" x14ac:dyDescent="0.25">
      <c r="C171" s="5"/>
    </row>
    <row r="172" spans="3:3" ht="15.75" hidden="1" customHeight="1" x14ac:dyDescent="0.25">
      <c r="C172" s="5"/>
    </row>
    <row r="173" spans="3:3" ht="15.75" hidden="1" customHeight="1" x14ac:dyDescent="0.25">
      <c r="C173" s="5"/>
    </row>
    <row r="174" spans="3:3" ht="15.75" hidden="1" customHeight="1" x14ac:dyDescent="0.25">
      <c r="C174" s="5"/>
    </row>
    <row r="175" spans="3:3" ht="15.75" hidden="1" customHeight="1" x14ac:dyDescent="0.25">
      <c r="C175" s="5"/>
    </row>
    <row r="176" spans="3:3" ht="15.75" hidden="1" customHeight="1" x14ac:dyDescent="0.25">
      <c r="C176" s="5"/>
    </row>
    <row r="177" spans="3:3" ht="15.75" hidden="1" customHeight="1" x14ac:dyDescent="0.25">
      <c r="C177" s="5"/>
    </row>
    <row r="178" spans="3:3" ht="15.75" hidden="1" customHeight="1" x14ac:dyDescent="0.25">
      <c r="C178" s="5"/>
    </row>
    <row r="179" spans="3:3" ht="15.75" hidden="1" customHeight="1" x14ac:dyDescent="0.25">
      <c r="C179" s="5"/>
    </row>
    <row r="180" spans="3:3" ht="15.75" hidden="1" customHeight="1" x14ac:dyDescent="0.25">
      <c r="C180" s="5"/>
    </row>
    <row r="181" spans="3:3" ht="15.75" hidden="1" customHeight="1" x14ac:dyDescent="0.25">
      <c r="C181" s="5"/>
    </row>
    <row r="182" spans="3:3" ht="15.75" hidden="1" customHeight="1" x14ac:dyDescent="0.25">
      <c r="C182" s="5"/>
    </row>
    <row r="183" spans="3:3" ht="15.75" hidden="1" customHeight="1" x14ac:dyDescent="0.25">
      <c r="C183" s="5"/>
    </row>
    <row r="184" spans="3:3" ht="15.75" hidden="1" customHeight="1" x14ac:dyDescent="0.25">
      <c r="C184" s="5"/>
    </row>
    <row r="185" spans="3:3" ht="15.75" hidden="1" customHeight="1" x14ac:dyDescent="0.25">
      <c r="C185" s="5"/>
    </row>
    <row r="186" spans="3:3" ht="15.75" hidden="1" customHeight="1" x14ac:dyDescent="0.25">
      <c r="C186" s="5"/>
    </row>
    <row r="187" spans="3:3" ht="15.75" hidden="1" customHeight="1" x14ac:dyDescent="0.25">
      <c r="C187" s="5"/>
    </row>
    <row r="188" spans="3:3" ht="15.75" hidden="1" customHeight="1" x14ac:dyDescent="0.25">
      <c r="C188" s="5"/>
    </row>
    <row r="209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2" ht="15.75" customHeight="1" x14ac:dyDescent="0.25"/>
    <row r="233" ht="15.75" customHeight="1" x14ac:dyDescent="0.25"/>
    <row r="234" ht="15.75" customHeight="1" x14ac:dyDescent="0.25"/>
  </sheetData>
  <sheetProtection algorithmName="SHA-512" hashValue="UqBy/BH1mNwIxYZc8tTr341LxbRbqzAWxFdpEpcQVBGjL/vC4UOjFR3KR7j6KZGloL4kv3I6jp2YV5XSLylV7g==" saltValue="xjzWDEyjNS+pfUS4Rh6JmQ==" spinCount="100000" sheet="1" objects="1" formatCells="0" formatColumns="0" formatRows="0" insertRows="0" deleteRows="0"/>
  <mergeCells count="7">
    <mergeCell ref="B11:E11"/>
    <mergeCell ref="V7:W7"/>
    <mergeCell ref="F7:I7"/>
    <mergeCell ref="R7:U7"/>
    <mergeCell ref="B7:E7"/>
    <mergeCell ref="L7:Q7"/>
    <mergeCell ref="J7:K7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3" fitToHeight="0" orientation="landscape" horizontalDpi="4294967292" r:id="rId1"/>
  <headerFooter alignWithMargins="0">
    <oddFooter>Side &amp;P af &amp;N</oddFooter>
  </headerFooter>
  <rowBreaks count="4" manualBreakCount="4">
    <brk id="18" min="1" max="23" man="1"/>
    <brk id="45" max="16383" man="1"/>
    <brk id="85" min="1" max="23" man="1"/>
    <brk id="121" min="1" max="23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DOPublicDoc" ma:contentTypeID="0x0101008BD0846BB6C34A64972B201F42A0547F00444803BCDC797E4EBA7A610505BB040D" ma:contentTypeVersion="" ma:contentTypeDescription="BDO Dokument Content Type til værktøjer" ma:contentTypeScope="" ma:versionID="e745b2dd22bf3de858ffd0e91a909f95">
  <xsd:schema xmlns:xsd="http://www.w3.org/2001/XMLSchema" xmlns:xs="http://www.w3.org/2001/XMLSchema" xmlns:p="http://schemas.microsoft.com/office/2006/metadata/properties" xmlns:ns2="E47EE262-6282-4C42-87D6-4CDCC1CD444B" targetNamespace="http://schemas.microsoft.com/office/2006/metadata/properties" ma:root="true" ma:fieldsID="49c34766b2e2a3df59bd306745f5c234" ns2:_="">
    <xsd:import namespace="E47EE262-6282-4C42-87D6-4CDCC1CD444B"/>
    <xsd:element name="properties">
      <xsd:complexType>
        <xsd:sequence>
          <xsd:element name="documentManagement">
            <xsd:complexType>
              <xsd:all>
                <xsd:element ref="ns2:BDOToolCategory" minOccurs="0"/>
                <xsd:element ref="ns2:BDOTarget" minOccurs="0"/>
                <xsd:element ref="ns2:BDOIndex" minOccurs="0"/>
                <xsd:element ref="ns2:BDODescrip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7EE262-6282-4C42-87D6-4CDCC1CD444B" elementFormDefault="qualified">
    <xsd:import namespace="http://schemas.microsoft.com/office/2006/documentManagement/types"/>
    <xsd:import namespace="http://schemas.microsoft.com/office/infopath/2007/PartnerControls"/>
    <xsd:element name="BDOToolCategory" ma:index="8" nillable="true" ma:displayName="Kategori" ma:description="Angiv Kategori" ma:internalName="BDOToolCategory">
      <xsd:simpleType>
        <xsd:restriction base="dms:Choice"/>
      </xsd:simpleType>
    </xsd:element>
    <xsd:element name="BDOTarget" ma:index="9" nillable="true" ma:displayName="Target" ma:description="Angiv Target" ma:internalName="BDOTarget">
      <xsd:simpleType>
        <xsd:restriction base="dms:Choice">
          <xsd:enumeration value="_blank"/>
          <xsd:enumeration value="_self"/>
          <xsd:enumeration value="_parent"/>
          <xsd:enumeration value="_blank"/>
        </xsd:restriction>
      </xsd:simpleType>
    </xsd:element>
    <xsd:element name="BDOIndex" ma:index="10" nillable="true" ma:displayName="Index" ma:internalName="BDOIndex" ma:readOnly="false">
      <xsd:simpleType>
        <xsd:restriction base="dms:Unknown"/>
      </xsd:simpleType>
    </xsd:element>
    <xsd:element name="BDODescription" ma:index="11" ma:displayName="Beskrivelse" ma:description="" ma:internalName="BDODescript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DOTarget xmlns="E47EE262-6282-4C42-87D6-4CDCC1CD444B">_blank</BDOTarget>
    <BDODescription xmlns="E47EE262-6282-4C42-87D6-4CDCC1CD444B">Anlægskartotek - Lineær</BDODescription>
    <BDOIndex xmlns="E47EE262-6282-4C42-87D6-4CDCC1CD444B">13</BDOIndex>
    <BDOToolCategory xmlns="E47EE262-6282-4C42-87D6-4CDCC1CD444B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D620F8-C304-4E3A-9388-03B77E4A2C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7EE262-6282-4C42-87D6-4CDCC1CD44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C4AE09-C1CE-40CD-A0B6-3F2BBA029792}">
  <ds:schemaRefs>
    <ds:schemaRef ds:uri="http://schemas.microsoft.com/office/2006/metadata/properties"/>
    <ds:schemaRef ds:uri="http://schemas.microsoft.com/office/infopath/2007/PartnerControls"/>
    <ds:schemaRef ds:uri="E47EE262-6282-4C42-87D6-4CDCC1CD444B"/>
  </ds:schemaRefs>
</ds:datastoreItem>
</file>

<file path=customXml/itemProps3.xml><?xml version="1.0" encoding="utf-8"?>
<ds:datastoreItem xmlns:ds="http://schemas.openxmlformats.org/officeDocument/2006/customXml" ds:itemID="{6E814E55-F315-47A1-868D-56F54273C583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38C2B2ED-3240-4092-8111-943B3BCC9E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2</vt:i4>
      </vt:variant>
    </vt:vector>
  </HeadingPairs>
  <TitlesOfParts>
    <vt:vector size="3" baseType="lpstr">
      <vt:lpstr>Anlægskartotek</vt:lpstr>
      <vt:lpstr>Anlægskartotek!Udskriftsområde</vt:lpstr>
      <vt:lpstr>Anlægskartotek!Udskriftstitler</vt:lpstr>
    </vt:vector>
  </TitlesOfParts>
  <Company>Marie Sohl Design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Anlægskartotek - Lineær</dc:title>
  <dc:creator>Flemming Lund</dc:creator>
  <cp:lastModifiedBy>Maja Juul Damkjaer</cp:lastModifiedBy>
  <cp:lastPrinted>2014-11-20T11:39:04Z</cp:lastPrinted>
  <dcterms:created xsi:type="dcterms:W3CDTF">1998-12-16T12:26:42Z</dcterms:created>
  <dcterms:modified xsi:type="dcterms:W3CDTF">2023-10-25T06:58:43Z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0x0101008BD0846BB6C34A64972B201F42A0547F00444803BCDC797E4EBA7A610505BB040D</vt:lpwstr>
  </property>
</Properties>
</file>