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doscanrevisionas-my.sharepoint.com/personal/sajen_bdo_dk/Documents/Skrivebord/"/>
    </mc:Choice>
  </mc:AlternateContent>
  <xr:revisionPtr revIDLastSave="0" documentId="8_{DFCF506A-348B-46A7-A93B-B0D4757BD22E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Eksempel" sheetId="7" r:id="rId1"/>
    <sheet name="Kørselsgodtgørelse" sheetId="5" r:id="rId2"/>
    <sheet name="satser" sheetId="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5" l="1"/>
  <c r="G31" i="5"/>
  <c r="G32" i="7"/>
  <c r="G31" i="7"/>
  <c r="F27" i="7" l="1"/>
  <c r="F32" i="7" s="1"/>
  <c r="H32" i="7" s="1"/>
  <c r="F31" i="7" l="1"/>
  <c r="H31" i="7" s="1"/>
  <c r="H33" i="7" s="1"/>
  <c r="F33" i="7"/>
  <c r="F27" i="5" l="1"/>
  <c r="F31" i="5" s="1"/>
  <c r="H31" i="5" l="1"/>
  <c r="F33" i="5"/>
  <c r="F32" i="5" l="1"/>
  <c r="H32" i="5" s="1"/>
  <c r="H33" i="5" s="1"/>
</calcChain>
</file>

<file path=xl/sharedStrings.xml><?xml version="1.0" encoding="utf-8"?>
<sst xmlns="http://schemas.openxmlformats.org/spreadsheetml/2006/main" count="79" uniqueCount="49">
  <si>
    <t>Dato</t>
  </si>
  <si>
    <t>Antal km</t>
  </si>
  <si>
    <t>Sats</t>
  </si>
  <si>
    <t>Medarbejder</t>
  </si>
  <si>
    <t>Kørselsafregning for kørsel i egen bil</t>
  </si>
  <si>
    <t>Fra</t>
  </si>
  <si>
    <t>Til</t>
  </si>
  <si>
    <t>Formål</t>
  </si>
  <si>
    <t>Selskab B A/S</t>
  </si>
  <si>
    <t xml:space="preserve">Navn: </t>
  </si>
  <si>
    <t xml:space="preserve">Adresse: </t>
  </si>
  <si>
    <t xml:space="preserve">CPR.nr.: </t>
  </si>
  <si>
    <t>Periodens kørsel I ALT</t>
  </si>
  <si>
    <t xml:space="preserve">Afleveret til afregning dato: </t>
  </si>
  <si>
    <t>Kontrolleret og godkendt af afdelingsleder: ____________________________</t>
  </si>
  <si>
    <t>Underskrift medarbejder: __________________________</t>
  </si>
  <si>
    <t>X-by</t>
  </si>
  <si>
    <t>Y-by</t>
  </si>
  <si>
    <t>X</t>
  </si>
  <si>
    <t>Montage af nye tagplade vedr. reklamation nr. C201</t>
  </si>
  <si>
    <t>Periode:</t>
  </si>
  <si>
    <t>Tur/retur</t>
  </si>
  <si>
    <t xml:space="preserve">Kørsel foretaget i egen bil med reg.nr: </t>
  </si>
  <si>
    <t>BEMÆRK! Alle informationskrav skal udfyldes ellers udbetales befordringsgodtgørelse for kørsel i egen bil ikke.</t>
  </si>
  <si>
    <t>Hans Hansen</t>
  </si>
  <si>
    <t>Lærkevej 4</t>
  </si>
  <si>
    <t>Z-by</t>
  </si>
  <si>
    <t>L-by</t>
  </si>
  <si>
    <t>Møde vedr. byggesag XX</t>
  </si>
  <si>
    <t>Arbejdsgiver</t>
  </si>
  <si>
    <t>Navn:</t>
  </si>
  <si>
    <t>CVR:</t>
  </si>
  <si>
    <t>Adresse:</t>
  </si>
  <si>
    <t>Periodens kørsel - under 20.000 km.</t>
  </si>
  <si>
    <t>Periodens kørsel - over 20.000 km.</t>
  </si>
  <si>
    <t>Kørsel i kalenderåret herefter</t>
  </si>
  <si>
    <t>Kørsel i kalenderåret hidtil</t>
  </si>
  <si>
    <t>Beløb</t>
  </si>
  <si>
    <t>År</t>
  </si>
  <si>
    <t>Under 20.000</t>
  </si>
  <si>
    <t>Over 20.000</t>
  </si>
  <si>
    <t>123456-7890</t>
  </si>
  <si>
    <t>ZX 12 345</t>
  </si>
  <si>
    <t>August</t>
  </si>
  <si>
    <t>12 34 56 78</t>
  </si>
  <si>
    <t>Svinget 1</t>
  </si>
  <si>
    <t>01.09.2017</t>
  </si>
  <si>
    <t>2022 maj - dec</t>
  </si>
  <si>
    <t>2022 jan -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</si>
</sst>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*."/>
  </numFmts>
  <fonts count="6" x14ac:knownFonts="1">
    <font>
      <sz val="10"/>
      <name val="Arial"/>
    </font>
    <font>
      <b/>
      <sz val="11"/>
      <name val="Trebuchet MS"/>
      <family val="2"/>
    </font>
    <font>
      <sz val="11"/>
      <name val="Trebuchet MS"/>
      <family val="2"/>
    </font>
    <font>
      <sz val="11"/>
      <color theme="2"/>
      <name val="Trebuchet MS"/>
      <family val="2"/>
    </font>
    <font>
      <b/>
      <sz val="11"/>
      <color theme="2"/>
      <name val="Trebuchet MS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3" fontId="1" fillId="0" borderId="8" xfId="0" applyNumberFormat="1" applyFont="1" applyBorder="1"/>
    <xf numFmtId="0" fontId="2" fillId="0" borderId="13" xfId="0" applyFont="1" applyBorder="1"/>
    <xf numFmtId="0" fontId="2" fillId="0" borderId="9" xfId="0" applyFont="1" applyBorder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3" fontId="2" fillId="0" borderId="0" xfId="0" applyNumberFormat="1" applyFont="1"/>
    <xf numFmtId="0" fontId="2" fillId="0" borderId="16" xfId="0" applyFont="1" applyBorder="1"/>
    <xf numFmtId="4" fontId="2" fillId="0" borderId="0" xfId="0" applyNumberFormat="1" applyFont="1"/>
    <xf numFmtId="4" fontId="2" fillId="0" borderId="3" xfId="0" applyNumberFormat="1" applyFont="1" applyBorder="1"/>
    <xf numFmtId="3" fontId="2" fillId="0" borderId="3" xfId="0" applyNumberFormat="1" applyFont="1" applyBorder="1"/>
    <xf numFmtId="0" fontId="2" fillId="0" borderId="0" xfId="0" applyFont="1" applyAlignment="1">
      <alignment horizontal="right"/>
    </xf>
    <xf numFmtId="0" fontId="5" fillId="0" borderId="0" xfId="0" applyFont="1"/>
    <xf numFmtId="4" fontId="0" fillId="0" borderId="0" xfId="0" applyNumberFormat="1"/>
    <xf numFmtId="14" fontId="2" fillId="0" borderId="10" xfId="0" applyNumberFormat="1" applyFont="1" applyBorder="1" applyAlignment="1" applyProtection="1">
      <alignment horizontal="left"/>
      <protection locked="0"/>
    </xf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3" fontId="2" fillId="0" borderId="5" xfId="0" applyNumberFormat="1" applyFont="1" applyBorder="1" applyProtection="1">
      <protection locked="0"/>
    </xf>
    <xf numFmtId="14" fontId="2" fillId="0" borderId="1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3" fontId="2" fillId="0" borderId="14" xfId="0" applyNumberFormat="1" applyFont="1" applyBorder="1" applyProtection="1">
      <protection locked="0"/>
    </xf>
    <xf numFmtId="14" fontId="2" fillId="0" borderId="12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3" fontId="2" fillId="0" borderId="15" xfId="0" applyNumberFormat="1" applyFont="1" applyBorder="1" applyProtection="1"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49" fontId="2" fillId="0" borderId="13" xfId="0" applyNumberFormat="1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Border="1"/>
    <xf numFmtId="0" fontId="2" fillId="0" borderId="1" xfId="0" applyFont="1" applyBorder="1"/>
    <xf numFmtId="0" fontId="2" fillId="0" borderId="3" xfId="0" applyFont="1" applyBorder="1" applyProtection="1"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33</xdr:row>
      <xdr:rowOff>95250</xdr:rowOff>
    </xdr:from>
    <xdr:to>
      <xdr:col>7</xdr:col>
      <xdr:colOff>552450</xdr:colOff>
      <xdr:row>35</xdr:row>
      <xdr:rowOff>19050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7172325"/>
          <a:ext cx="457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33</xdr:row>
      <xdr:rowOff>95250</xdr:rowOff>
    </xdr:from>
    <xdr:to>
      <xdr:col>7</xdr:col>
      <xdr:colOff>552450</xdr:colOff>
      <xdr:row>35</xdr:row>
      <xdr:rowOff>19050</xdr:rowOff>
    </xdr:to>
    <xdr:pic>
      <xdr:nvPicPr>
        <xdr:cNvPr id="1034" name="Billede 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7429500"/>
          <a:ext cx="457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BDO">
      <a:dk1>
        <a:sysClr val="windowText" lastClr="000000"/>
      </a:dk1>
      <a:lt1>
        <a:srgbClr val="FFFFFF"/>
      </a:lt1>
      <a:dk2>
        <a:srgbClr val="20403B"/>
      </a:dk2>
      <a:lt2>
        <a:srgbClr val="62CAE2"/>
      </a:lt2>
      <a:accent1>
        <a:srgbClr val="9D8D85"/>
      </a:accent1>
      <a:accent2>
        <a:srgbClr val="20403B"/>
      </a:accent2>
      <a:accent3>
        <a:srgbClr val="62CAE2"/>
      </a:accent3>
      <a:accent4>
        <a:srgbClr val="F6A1A6"/>
      </a:accent4>
      <a:accent5>
        <a:srgbClr val="ED1A3B"/>
      </a:accent5>
      <a:accent6>
        <a:srgbClr val="FFE49D"/>
      </a:accent6>
      <a:hlink>
        <a:srgbClr val="ED1A3B"/>
      </a:hlink>
      <a:folHlink>
        <a:srgbClr val="2EB0A5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6"/>
  <sheetViews>
    <sheetView workbookViewId="0">
      <selection activeCell="F7" sqref="F7"/>
    </sheetView>
  </sheetViews>
  <sheetFormatPr defaultRowHeight="16.5" x14ac:dyDescent="0.3"/>
  <cols>
    <col min="1" max="1" width="15.42578125" style="2" customWidth="1"/>
    <col min="2" max="3" width="22.7109375" style="2" customWidth="1"/>
    <col min="4" max="4" width="10.28515625" style="2" customWidth="1"/>
    <col min="5" max="5" width="46.28515625" style="2" customWidth="1"/>
    <col min="6" max="6" width="16.85546875" style="2" bestFit="1" customWidth="1"/>
    <col min="7" max="7" width="9.140625" style="2"/>
    <col min="8" max="8" width="10.7109375" style="2" customWidth="1"/>
    <col min="9" max="11" width="9.140625" style="2"/>
    <col min="12" max="12" width="11.28515625" style="2" customWidth="1"/>
    <col min="13" max="16384" width="9.140625" style="2"/>
  </cols>
  <sheetData>
    <row r="1" spans="1:16" s="1" customFormat="1" x14ac:dyDescent="0.3">
      <c r="A1" s="1" t="s">
        <v>4</v>
      </c>
      <c r="E1" s="16"/>
      <c r="F1" s="16"/>
    </row>
    <row r="2" spans="1:16" x14ac:dyDescent="0.3">
      <c r="A2" s="1" t="s">
        <v>3</v>
      </c>
      <c r="E2" s="1" t="s">
        <v>29</v>
      </c>
      <c r="F2" s="17"/>
    </row>
    <row r="3" spans="1:16" x14ac:dyDescent="0.3">
      <c r="A3" s="2" t="s">
        <v>9</v>
      </c>
      <c r="B3" s="38" t="s">
        <v>24</v>
      </c>
      <c r="C3" s="38"/>
      <c r="D3" s="2" t="s">
        <v>31</v>
      </c>
      <c r="E3" s="14" t="s">
        <v>44</v>
      </c>
      <c r="F3" s="3"/>
    </row>
    <row r="4" spans="1:16" x14ac:dyDescent="0.3">
      <c r="A4" s="2" t="s">
        <v>10</v>
      </c>
      <c r="B4" s="39" t="s">
        <v>25</v>
      </c>
      <c r="C4" s="39"/>
      <c r="D4" s="2" t="s">
        <v>30</v>
      </c>
      <c r="E4" s="15" t="s">
        <v>8</v>
      </c>
    </row>
    <row r="5" spans="1:16" x14ac:dyDescent="0.3">
      <c r="A5" s="2" t="s">
        <v>11</v>
      </c>
      <c r="B5" s="45" t="s">
        <v>41</v>
      </c>
      <c r="C5" s="45"/>
      <c r="D5" s="2" t="s">
        <v>32</v>
      </c>
      <c r="E5" s="14" t="s">
        <v>45</v>
      </c>
    </row>
    <row r="6" spans="1:16" x14ac:dyDescent="0.3">
      <c r="B6" s="46"/>
      <c r="C6" s="46"/>
      <c r="E6" s="19"/>
    </row>
    <row r="7" spans="1:16" x14ac:dyDescent="0.3">
      <c r="A7" s="2" t="s">
        <v>22</v>
      </c>
      <c r="C7" s="41" t="s">
        <v>42</v>
      </c>
      <c r="D7" s="2" t="s">
        <v>20</v>
      </c>
      <c r="E7" s="40" t="s">
        <v>43</v>
      </c>
      <c r="F7" s="2" t="s">
        <v>48</v>
      </c>
    </row>
    <row r="8" spans="1:16" ht="21.75" customHeight="1" thickBot="1" x14ac:dyDescent="0.35">
      <c r="C8" s="4"/>
    </row>
    <row r="9" spans="1:16" ht="23.25" customHeight="1" thickBot="1" x14ac:dyDescent="0.35">
      <c r="A9" s="5" t="s">
        <v>0</v>
      </c>
      <c r="B9" s="6" t="s">
        <v>5</v>
      </c>
      <c r="C9" s="6" t="s">
        <v>6</v>
      </c>
      <c r="D9" s="7" t="s">
        <v>21</v>
      </c>
      <c r="E9" s="6" t="s">
        <v>7</v>
      </c>
      <c r="F9" s="8" t="s">
        <v>1</v>
      </c>
      <c r="I9" s="1"/>
      <c r="J9" s="1"/>
      <c r="K9" s="1"/>
      <c r="L9" s="1"/>
      <c r="M9" s="1"/>
      <c r="N9" s="1"/>
      <c r="O9" s="1"/>
      <c r="P9" s="1"/>
    </row>
    <row r="10" spans="1:16" x14ac:dyDescent="0.3">
      <c r="A10" s="26">
        <v>42952</v>
      </c>
      <c r="B10" s="42" t="s">
        <v>16</v>
      </c>
      <c r="C10" s="42" t="s">
        <v>17</v>
      </c>
      <c r="D10" s="28" t="s">
        <v>18</v>
      </c>
      <c r="E10" s="42" t="s">
        <v>19</v>
      </c>
      <c r="F10" s="29">
        <v>192</v>
      </c>
    </row>
    <row r="11" spans="1:16" x14ac:dyDescent="0.3">
      <c r="A11" s="30">
        <v>42964</v>
      </c>
      <c r="B11" s="43" t="s">
        <v>26</v>
      </c>
      <c r="C11" s="43" t="s">
        <v>27</v>
      </c>
      <c r="D11" s="32" t="s">
        <v>18</v>
      </c>
      <c r="E11" s="43" t="s">
        <v>28</v>
      </c>
      <c r="F11" s="33">
        <v>216</v>
      </c>
    </row>
    <row r="12" spans="1:16" x14ac:dyDescent="0.3">
      <c r="A12" s="30"/>
      <c r="B12" s="31"/>
      <c r="C12" s="31"/>
      <c r="D12" s="32"/>
      <c r="E12" s="31"/>
      <c r="F12" s="33"/>
    </row>
    <row r="13" spans="1:16" x14ac:dyDescent="0.3">
      <c r="A13" s="30"/>
      <c r="B13" s="31"/>
      <c r="C13" s="31"/>
      <c r="D13" s="32"/>
      <c r="E13" s="31"/>
      <c r="F13" s="33"/>
    </row>
    <row r="14" spans="1:16" x14ac:dyDescent="0.3">
      <c r="A14" s="30"/>
      <c r="B14" s="31"/>
      <c r="C14" s="31"/>
      <c r="D14" s="32"/>
      <c r="E14" s="31"/>
      <c r="F14" s="33"/>
    </row>
    <row r="15" spans="1:16" x14ac:dyDescent="0.3">
      <c r="A15" s="30"/>
      <c r="B15" s="31"/>
      <c r="C15" s="31"/>
      <c r="D15" s="32"/>
      <c r="E15" s="31"/>
      <c r="F15" s="33"/>
    </row>
    <row r="16" spans="1:16" x14ac:dyDescent="0.3">
      <c r="A16" s="30"/>
      <c r="B16" s="31"/>
      <c r="C16" s="31"/>
      <c r="D16" s="32"/>
      <c r="E16" s="31"/>
      <c r="F16" s="33"/>
    </row>
    <row r="17" spans="1:8" x14ac:dyDescent="0.3">
      <c r="A17" s="30"/>
      <c r="B17" s="31"/>
      <c r="C17" s="31"/>
      <c r="D17" s="32"/>
      <c r="E17" s="31"/>
      <c r="F17" s="33"/>
    </row>
    <row r="18" spans="1:8" x14ac:dyDescent="0.3">
      <c r="A18" s="30"/>
      <c r="B18" s="31"/>
      <c r="C18" s="31"/>
      <c r="D18" s="32"/>
      <c r="E18" s="31"/>
      <c r="F18" s="33"/>
    </row>
    <row r="19" spans="1:8" x14ac:dyDescent="0.3">
      <c r="A19" s="30"/>
      <c r="B19" s="31"/>
      <c r="C19" s="31"/>
      <c r="D19" s="32"/>
      <c r="E19" s="31"/>
      <c r="F19" s="33"/>
    </row>
    <row r="20" spans="1:8" x14ac:dyDescent="0.3">
      <c r="A20" s="30"/>
      <c r="B20" s="31"/>
      <c r="C20" s="31"/>
      <c r="D20" s="32"/>
      <c r="E20" s="31"/>
      <c r="F20" s="33"/>
    </row>
    <row r="21" spans="1:8" x14ac:dyDescent="0.3">
      <c r="A21" s="30"/>
      <c r="B21" s="31"/>
      <c r="C21" s="31"/>
      <c r="D21" s="32"/>
      <c r="E21" s="31"/>
      <c r="F21" s="33"/>
    </row>
    <row r="22" spans="1:8" x14ac:dyDescent="0.3">
      <c r="A22" s="30"/>
      <c r="B22" s="31"/>
      <c r="C22" s="31"/>
      <c r="D22" s="32"/>
      <c r="E22" s="31"/>
      <c r="F22" s="33"/>
    </row>
    <row r="23" spans="1:8" x14ac:dyDescent="0.3">
      <c r="A23" s="30"/>
      <c r="B23" s="31"/>
      <c r="C23" s="31"/>
      <c r="D23" s="32"/>
      <c r="E23" s="31"/>
      <c r="F23" s="33"/>
    </row>
    <row r="24" spans="1:8" x14ac:dyDescent="0.3">
      <c r="A24" s="30"/>
      <c r="B24" s="31"/>
      <c r="C24" s="31"/>
      <c r="D24" s="32"/>
      <c r="E24" s="31"/>
      <c r="F24" s="33"/>
    </row>
    <row r="25" spans="1:8" x14ac:dyDescent="0.3">
      <c r="A25" s="30"/>
      <c r="B25" s="31"/>
      <c r="C25" s="31"/>
      <c r="D25" s="32"/>
      <c r="E25" s="31"/>
      <c r="F25" s="33"/>
      <c r="H25" s="18"/>
    </row>
    <row r="26" spans="1:8" ht="17.25" thickBot="1" x14ac:dyDescent="0.35">
      <c r="A26" s="34"/>
      <c r="B26" s="35"/>
      <c r="C26" s="35"/>
      <c r="D26" s="36"/>
      <c r="E26" s="35"/>
      <c r="F26" s="37"/>
      <c r="H26" s="18"/>
    </row>
    <row r="27" spans="1:8" ht="25.5" customHeight="1" thickBot="1" x14ac:dyDescent="0.35">
      <c r="A27" s="9"/>
      <c r="B27" s="10"/>
      <c r="C27" s="10"/>
      <c r="D27" s="11"/>
      <c r="E27" s="12" t="s">
        <v>12</v>
      </c>
      <c r="F27" s="13">
        <f>SUM(F10:F26)</f>
        <v>408</v>
      </c>
    </row>
    <row r="28" spans="1:8" ht="7.5" customHeight="1" x14ac:dyDescent="0.3"/>
    <row r="29" spans="1:8" ht="16.5" customHeight="1" thickBot="1" x14ac:dyDescent="0.35">
      <c r="F29" s="23"/>
      <c r="G29" s="2" t="s">
        <v>2</v>
      </c>
      <c r="H29" s="2" t="s">
        <v>37</v>
      </c>
    </row>
    <row r="30" spans="1:8" ht="16.5" customHeight="1" thickBot="1" x14ac:dyDescent="0.35">
      <c r="A30" s="2" t="s">
        <v>13</v>
      </c>
      <c r="C30" s="44" t="s">
        <v>46</v>
      </c>
      <c r="E30" s="2" t="s">
        <v>36</v>
      </c>
      <c r="F30" s="18">
        <v>9741</v>
      </c>
    </row>
    <row r="31" spans="1:8" ht="16.5" customHeight="1" x14ac:dyDescent="0.3">
      <c r="E31" s="2" t="s">
        <v>33</v>
      </c>
      <c r="F31" s="18">
        <f>IF(F27+F30&lt;20000,F27,IF(F27+F30&gt;20000,MAX(0,20000-F30),0))</f>
        <v>408</v>
      </c>
      <c r="G31" s="2">
        <f>VLOOKUP(F7,satser!A2:C3,2)</f>
        <v>3.51</v>
      </c>
      <c r="H31" s="20">
        <f>F31*G31</f>
        <v>1432.08</v>
      </c>
    </row>
    <row r="32" spans="1:8" ht="16.5" customHeight="1" thickBot="1" x14ac:dyDescent="0.35">
      <c r="A32" s="2" t="s">
        <v>15</v>
      </c>
      <c r="E32" s="2" t="s">
        <v>34</v>
      </c>
      <c r="F32" s="18">
        <f>IF(F27+F30&lt;20000,0,F27-F31)</f>
        <v>0</v>
      </c>
      <c r="G32" s="2">
        <f>VLOOKUP(F7,satser!A2:C3,3)</f>
        <v>1.98</v>
      </c>
      <c r="H32" s="20">
        <f>F32*G32</f>
        <v>0</v>
      </c>
    </row>
    <row r="33" spans="1:8" ht="16.5" customHeight="1" thickBot="1" x14ac:dyDescent="0.35">
      <c r="E33" s="2" t="s">
        <v>35</v>
      </c>
      <c r="F33" s="22">
        <f>F30+F27</f>
        <v>10149</v>
      </c>
      <c r="H33" s="21">
        <f>SUM(H30:H32)</f>
        <v>1432.08</v>
      </c>
    </row>
    <row r="34" spans="1:8" ht="16.5" customHeight="1" x14ac:dyDescent="0.3">
      <c r="A34" s="2" t="s">
        <v>14</v>
      </c>
    </row>
    <row r="35" spans="1:8" ht="6.75" customHeight="1" x14ac:dyDescent="0.3"/>
    <row r="36" spans="1:8" x14ac:dyDescent="0.3">
      <c r="A36" s="1" t="s">
        <v>23</v>
      </c>
    </row>
  </sheetData>
  <sheetProtection formatColumns="0" insertRows="0"/>
  <mergeCells count="2">
    <mergeCell ref="B5:C5"/>
    <mergeCell ref="B6:C6"/>
  </mergeCells>
  <pageMargins left="0.59055118110236227" right="0.59055118110236227" top="0.59055118110236227" bottom="0.59055118110236227" header="0" footer="0"/>
  <pageSetup paperSize="9" scale="88" orientation="landscape" r:id="rId1"/>
  <headerFooter alignWithMargins="0">
    <oddHeader>&amp;R&amp;"Trebuchet MS,Normal"Side 1</oddHeader>
  </headerFooter>
  <customProperties>
    <customPr name="OrphanNamesChecke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satser!$A$2:$A$3</xm:f>
          </x14:formula1>
          <xm:sqref>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"/>
  <sheetViews>
    <sheetView tabSelected="1" workbookViewId="0">
      <selection activeCell="F7" sqref="F7"/>
    </sheetView>
  </sheetViews>
  <sheetFormatPr defaultRowHeight="16.5" x14ac:dyDescent="0.3"/>
  <cols>
    <col min="1" max="1" width="15.42578125" style="2" customWidth="1"/>
    <col min="2" max="3" width="22.7109375" style="2" customWidth="1"/>
    <col min="4" max="4" width="10.28515625" style="2" customWidth="1"/>
    <col min="5" max="5" width="46.28515625" style="2" customWidth="1"/>
    <col min="6" max="6" width="16.85546875" style="2" bestFit="1" customWidth="1"/>
    <col min="7" max="7" width="9.140625" style="2"/>
    <col min="8" max="8" width="10.7109375" style="2" customWidth="1"/>
    <col min="9" max="11" width="9.140625" style="2"/>
    <col min="12" max="12" width="11.28515625" style="2" customWidth="1"/>
    <col min="13" max="16384" width="9.140625" style="2"/>
  </cols>
  <sheetData>
    <row r="1" spans="1:16" s="1" customFormat="1" x14ac:dyDescent="0.3">
      <c r="A1" s="1" t="s">
        <v>4</v>
      </c>
      <c r="E1" s="16"/>
      <c r="F1" s="16"/>
    </row>
    <row r="2" spans="1:16" x14ac:dyDescent="0.3">
      <c r="A2" s="1" t="s">
        <v>3</v>
      </c>
      <c r="E2" s="1" t="s">
        <v>29</v>
      </c>
      <c r="F2" s="17"/>
    </row>
    <row r="3" spans="1:16" x14ac:dyDescent="0.3">
      <c r="A3" s="2" t="s">
        <v>9</v>
      </c>
      <c r="B3" s="38"/>
      <c r="C3" s="38"/>
      <c r="D3" s="2" t="s">
        <v>31</v>
      </c>
      <c r="E3" s="14"/>
      <c r="F3" s="3"/>
    </row>
    <row r="4" spans="1:16" x14ac:dyDescent="0.3">
      <c r="A4" s="2" t="s">
        <v>10</v>
      </c>
      <c r="B4" s="39"/>
      <c r="C4" s="39"/>
      <c r="D4" s="2" t="s">
        <v>30</v>
      </c>
      <c r="E4" s="15"/>
    </row>
    <row r="5" spans="1:16" x14ac:dyDescent="0.3">
      <c r="A5" s="2" t="s">
        <v>11</v>
      </c>
      <c r="B5" s="45"/>
      <c r="C5" s="45"/>
      <c r="D5" s="2" t="s">
        <v>32</v>
      </c>
      <c r="E5" s="14"/>
    </row>
    <row r="6" spans="1:16" x14ac:dyDescent="0.3">
      <c r="B6" s="46"/>
      <c r="C6" s="46"/>
      <c r="E6" s="19"/>
    </row>
    <row r="7" spans="1:16" x14ac:dyDescent="0.3">
      <c r="A7" s="2" t="s">
        <v>22</v>
      </c>
      <c r="C7" s="41"/>
      <c r="D7" s="2" t="s">
        <v>20</v>
      </c>
      <c r="E7" s="40"/>
      <c r="F7" s="2">
        <v>2024</v>
      </c>
    </row>
    <row r="8" spans="1:16" ht="21.75" customHeight="1" thickBot="1" x14ac:dyDescent="0.35">
      <c r="C8" s="4"/>
    </row>
    <row r="9" spans="1:16" ht="23.25" customHeight="1" thickBot="1" x14ac:dyDescent="0.35">
      <c r="A9" s="5" t="s">
        <v>0</v>
      </c>
      <c r="B9" s="6" t="s">
        <v>5</v>
      </c>
      <c r="C9" s="6" t="s">
        <v>6</v>
      </c>
      <c r="D9" s="7" t="s">
        <v>21</v>
      </c>
      <c r="E9" s="6" t="s">
        <v>7</v>
      </c>
      <c r="F9" s="8" t="s">
        <v>1</v>
      </c>
      <c r="I9" s="1"/>
      <c r="J9" s="1"/>
      <c r="K9" s="1"/>
      <c r="L9" s="1"/>
      <c r="M9" s="1"/>
      <c r="N9" s="1"/>
      <c r="O9" s="1"/>
      <c r="P9" s="1"/>
    </row>
    <row r="10" spans="1:16" x14ac:dyDescent="0.3">
      <c r="A10" s="26"/>
      <c r="B10" s="27"/>
      <c r="C10" s="27"/>
      <c r="D10" s="28"/>
      <c r="E10" s="27"/>
      <c r="F10" s="29"/>
    </row>
    <row r="11" spans="1:16" x14ac:dyDescent="0.3">
      <c r="A11" s="30"/>
      <c r="B11" s="31"/>
      <c r="C11" s="31"/>
      <c r="D11" s="32"/>
      <c r="E11" s="31"/>
      <c r="F11" s="33"/>
    </row>
    <row r="12" spans="1:16" x14ac:dyDescent="0.3">
      <c r="A12" s="30"/>
      <c r="B12" s="31"/>
      <c r="C12" s="31"/>
      <c r="D12" s="32"/>
      <c r="E12" s="31"/>
      <c r="F12" s="33"/>
    </row>
    <row r="13" spans="1:16" x14ac:dyDescent="0.3">
      <c r="A13" s="30"/>
      <c r="B13" s="31"/>
      <c r="C13" s="31"/>
      <c r="D13" s="32"/>
      <c r="E13" s="31"/>
      <c r="F13" s="33"/>
    </row>
    <row r="14" spans="1:16" x14ac:dyDescent="0.3">
      <c r="A14" s="30"/>
      <c r="B14" s="31"/>
      <c r="C14" s="31"/>
      <c r="D14" s="32"/>
      <c r="E14" s="31"/>
      <c r="F14" s="33"/>
    </row>
    <row r="15" spans="1:16" x14ac:dyDescent="0.3">
      <c r="A15" s="30"/>
      <c r="B15" s="31"/>
      <c r="C15" s="31"/>
      <c r="D15" s="32"/>
      <c r="E15" s="31"/>
      <c r="F15" s="33"/>
    </row>
    <row r="16" spans="1:16" x14ac:dyDescent="0.3">
      <c r="A16" s="30"/>
      <c r="B16" s="31"/>
      <c r="C16" s="31"/>
      <c r="D16" s="32"/>
      <c r="E16" s="31"/>
      <c r="F16" s="33"/>
    </row>
    <row r="17" spans="1:8" x14ac:dyDescent="0.3">
      <c r="A17" s="30"/>
      <c r="B17" s="31"/>
      <c r="C17" s="31"/>
      <c r="D17" s="32"/>
      <c r="E17" s="31"/>
      <c r="F17" s="33"/>
    </row>
    <row r="18" spans="1:8" x14ac:dyDescent="0.3">
      <c r="A18" s="30"/>
      <c r="B18" s="31"/>
      <c r="C18" s="31"/>
      <c r="D18" s="32"/>
      <c r="E18" s="31"/>
      <c r="F18" s="33"/>
    </row>
    <row r="19" spans="1:8" x14ac:dyDescent="0.3">
      <c r="A19" s="30"/>
      <c r="B19" s="31"/>
      <c r="C19" s="31"/>
      <c r="D19" s="32"/>
      <c r="E19" s="31"/>
      <c r="F19" s="33"/>
    </row>
    <row r="20" spans="1:8" x14ac:dyDescent="0.3">
      <c r="A20" s="30"/>
      <c r="B20" s="31"/>
      <c r="C20" s="31"/>
      <c r="D20" s="32"/>
      <c r="E20" s="31"/>
      <c r="F20" s="33"/>
    </row>
    <row r="21" spans="1:8" x14ac:dyDescent="0.3">
      <c r="A21" s="30"/>
      <c r="B21" s="31"/>
      <c r="C21" s="31"/>
      <c r="D21" s="32"/>
      <c r="E21" s="31"/>
      <c r="F21" s="33"/>
    </row>
    <row r="22" spans="1:8" x14ac:dyDescent="0.3">
      <c r="A22" s="30"/>
      <c r="B22" s="31"/>
      <c r="C22" s="31"/>
      <c r="D22" s="32"/>
      <c r="E22" s="31"/>
      <c r="F22" s="33"/>
    </row>
    <row r="23" spans="1:8" x14ac:dyDescent="0.3">
      <c r="A23" s="30"/>
      <c r="B23" s="31"/>
      <c r="C23" s="31"/>
      <c r="D23" s="32"/>
      <c r="E23" s="31"/>
      <c r="F23" s="33"/>
    </row>
    <row r="24" spans="1:8" x14ac:dyDescent="0.3">
      <c r="A24" s="30"/>
      <c r="B24" s="31"/>
      <c r="C24" s="31"/>
      <c r="D24" s="32"/>
      <c r="E24" s="31"/>
      <c r="F24" s="33"/>
    </row>
    <row r="25" spans="1:8" x14ac:dyDescent="0.3">
      <c r="A25" s="30"/>
      <c r="B25" s="31"/>
      <c r="C25" s="31"/>
      <c r="D25" s="32"/>
      <c r="E25" s="31"/>
      <c r="F25" s="33"/>
      <c r="H25" s="18"/>
    </row>
    <row r="26" spans="1:8" ht="17.25" thickBot="1" x14ac:dyDescent="0.35">
      <c r="A26" s="34"/>
      <c r="B26" s="35"/>
      <c r="C26" s="35"/>
      <c r="D26" s="36"/>
      <c r="E26" s="35"/>
      <c r="F26" s="37"/>
      <c r="H26" s="18"/>
    </row>
    <row r="27" spans="1:8" ht="25.5" customHeight="1" thickBot="1" x14ac:dyDescent="0.35">
      <c r="A27" s="9"/>
      <c r="B27" s="10"/>
      <c r="C27" s="10"/>
      <c r="D27" s="11"/>
      <c r="E27" s="12" t="s">
        <v>12</v>
      </c>
      <c r="F27" s="13">
        <f>SUM(F10:F26)</f>
        <v>0</v>
      </c>
    </row>
    <row r="28" spans="1:8" ht="7.5" customHeight="1" x14ac:dyDescent="0.3"/>
    <row r="29" spans="1:8" ht="16.5" customHeight="1" thickBot="1" x14ac:dyDescent="0.35">
      <c r="F29" s="23"/>
      <c r="G29" s="2" t="s">
        <v>2</v>
      </c>
      <c r="H29" s="2" t="s">
        <v>37</v>
      </c>
    </row>
    <row r="30" spans="1:8" ht="16.5" customHeight="1" thickBot="1" x14ac:dyDescent="0.35">
      <c r="A30" s="2" t="s">
        <v>13</v>
      </c>
      <c r="C30" s="44"/>
      <c r="E30" s="2" t="s">
        <v>36</v>
      </c>
      <c r="F30" s="18"/>
    </row>
    <row r="31" spans="1:8" ht="16.5" customHeight="1" x14ac:dyDescent="0.3">
      <c r="E31" s="2" t="s">
        <v>33</v>
      </c>
      <c r="F31" s="18">
        <f>IF(F27+F30&lt;20000,F27,IF(F27+F30&gt;20000,MAX(0,20000-F30),0))</f>
        <v>0</v>
      </c>
      <c r="G31" s="20">
        <f>VLOOKUP(F7,satser!A1:C6,2)</f>
        <v>3.79</v>
      </c>
      <c r="H31" s="20">
        <f>F31*G31</f>
        <v>0</v>
      </c>
    </row>
    <row r="32" spans="1:8" ht="16.5" customHeight="1" thickBot="1" x14ac:dyDescent="0.35">
      <c r="A32" s="2" t="s">
        <v>15</v>
      </c>
      <c r="E32" s="2" t="s">
        <v>34</v>
      </c>
      <c r="F32" s="18">
        <f>IF(F27+F30&lt;20000,0,F27-F31)</f>
        <v>0</v>
      </c>
      <c r="G32" s="20">
        <f>VLOOKUP(F7,satser!A1:C6,3)</f>
        <v>2.23</v>
      </c>
      <c r="H32" s="20">
        <f>F32*G32</f>
        <v>0</v>
      </c>
    </row>
    <row r="33" spans="1:8" ht="16.5" customHeight="1" thickBot="1" x14ac:dyDescent="0.35">
      <c r="E33" s="2" t="s">
        <v>35</v>
      </c>
      <c r="F33" s="22">
        <f>F30+F27</f>
        <v>0</v>
      </c>
      <c r="H33" s="21">
        <f>SUM(H30:H32)</f>
        <v>0</v>
      </c>
    </row>
    <row r="34" spans="1:8" ht="16.5" customHeight="1" x14ac:dyDescent="0.3">
      <c r="A34" s="2" t="s">
        <v>14</v>
      </c>
    </row>
    <row r="35" spans="1:8" ht="6.75" customHeight="1" x14ac:dyDescent="0.3"/>
    <row r="36" spans="1:8" x14ac:dyDescent="0.3">
      <c r="A36" s="1" t="s">
        <v>23</v>
      </c>
    </row>
  </sheetData>
  <sheetProtection formatColumns="0" insertRows="0"/>
  <mergeCells count="2">
    <mergeCell ref="B5:C5"/>
    <mergeCell ref="B6:C6"/>
  </mergeCells>
  <pageMargins left="0.59055118110236227" right="0.59055118110236227" top="0.59055118110236227" bottom="0.59055118110236227" header="0" footer="0"/>
  <pageSetup paperSize="9" scale="88" orientation="landscape" r:id="rId1"/>
  <headerFooter alignWithMargins="0">
    <oddHeader>&amp;R&amp;"Trebuchet MS,Normal"Side 1</oddHeader>
  </headerFooter>
  <customProperties>
    <customPr name="OrphanNamesChecke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satser!$A$2:$A$6</xm:f>
          </x14:formula1>
          <xm:sqref>F7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workbookViewId="0">
      <selection activeCell="A6" sqref="A6"/>
    </sheetView>
  </sheetViews>
  <sheetFormatPr defaultRowHeight="12.75" x14ac:dyDescent="0.2"/>
  <cols>
    <col min="1" max="1" width="13.42578125" bestFit="1" customWidth="1"/>
    <col min="2" max="2" width="12.5703125" bestFit="1" customWidth="1"/>
    <col min="3" max="3" width="11.42578125" bestFit="1" customWidth="1"/>
  </cols>
  <sheetData>
    <row r="1" spans="1:3" x14ac:dyDescent="0.2">
      <c r="A1" s="24" t="s">
        <v>38</v>
      </c>
      <c r="B1" s="24" t="s">
        <v>39</v>
      </c>
      <c r="C1" s="24" t="s">
        <v>40</v>
      </c>
    </row>
    <row r="2" spans="1:3" x14ac:dyDescent="0.2">
      <c r="A2">
        <v>2021</v>
      </c>
      <c r="B2" s="25">
        <v>3.44</v>
      </c>
      <c r="C2" s="25">
        <v>1.9</v>
      </c>
    </row>
    <row r="3" spans="1:3" x14ac:dyDescent="0.2">
      <c r="A3" t="s">
        <v>48</v>
      </c>
      <c r="B3" s="25">
        <v>3.51</v>
      </c>
      <c r="C3" s="25">
        <v>1.98</v>
      </c>
    </row>
    <row r="4" spans="1:3" x14ac:dyDescent="0.2">
      <c r="A4" t="s">
        <v>47</v>
      </c>
      <c r="B4" s="25">
        <v>3.7</v>
      </c>
      <c r="C4" s="25">
        <v>2.17</v>
      </c>
    </row>
    <row r="5" spans="1:3" x14ac:dyDescent="0.2">
      <c r="A5">
        <v>2023</v>
      </c>
      <c r="B5" s="25">
        <v>3.73</v>
      </c>
      <c r="C5" s="25">
        <v>2.19</v>
      </c>
    </row>
    <row r="6" spans="1:3" x14ac:dyDescent="0.2">
      <c r="A6">
        <v>2024</v>
      </c>
      <c r="B6" s="25">
        <v>3.79</v>
      </c>
      <c r="C6" s="25">
        <v>2.23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DOTarget xmlns="E47EE262-6282-4C42-87D6-4CDCC1CD444B" xsi:nil="true"/>
    <BDODescription xmlns="E47EE262-6282-4C42-87D6-4CDCC1CD444B">Excel skabelon til Kørselsgodtgørelse</BDODescription>
    <BDOIndex xmlns="E47EE262-6282-4C42-87D6-4CDCC1CD444B">6</BDOIndex>
    <BDOToolCategory xmlns="E47EE262-6282-4C42-87D6-4CDCC1CD444B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DOPublicDoc" ma:contentTypeID="0x0101008BD0846BB6C34A64972B201F42A0547F00444803BCDC797E4EBA7A610505BB040D" ma:contentTypeVersion="" ma:contentTypeDescription="BDO Dokument Content Type til værktøjer" ma:contentTypeScope="" ma:versionID="c3be4ca140b54e9a837914e178349682">
  <xsd:schema xmlns:xsd="http://www.w3.org/2001/XMLSchema" xmlns:xs="http://www.w3.org/2001/XMLSchema" xmlns:p="http://schemas.microsoft.com/office/2006/metadata/properties" xmlns:ns2="E47EE262-6282-4C42-87D6-4CDCC1CD444B" targetNamespace="http://schemas.microsoft.com/office/2006/metadata/properties" ma:root="true" ma:fieldsID="5db93b2cb7db69fa794fac284c3e3298" ns2:_="">
    <xsd:import namespace="E47EE262-6282-4C42-87D6-4CDCC1CD444B"/>
    <xsd:element name="properties">
      <xsd:complexType>
        <xsd:sequence>
          <xsd:element name="documentManagement">
            <xsd:complexType>
              <xsd:all>
                <xsd:element ref="ns2:BDOToolCategory" minOccurs="0"/>
                <xsd:element ref="ns2:BDOTarget" minOccurs="0"/>
                <xsd:element ref="ns2:BDOIndex" minOccurs="0"/>
                <xsd:element ref="ns2:BDODescrip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EE262-6282-4C42-87D6-4CDCC1CD444B" elementFormDefault="qualified">
    <xsd:import namespace="http://schemas.microsoft.com/office/2006/documentManagement/types"/>
    <xsd:import namespace="http://schemas.microsoft.com/office/infopath/2007/PartnerControls"/>
    <xsd:element name="BDOToolCategory" ma:index="8" nillable="true" ma:displayName="Kategori" ma:description="Angiv Kategori" ma:internalName="BDOToolCategory">
      <xsd:simpleType>
        <xsd:restriction base="dms:Choice"/>
      </xsd:simpleType>
    </xsd:element>
    <xsd:element name="BDOTarget" ma:index="9" nillable="true" ma:displayName="Target" ma:description="Angiv Target" ma:internalName="BDOTarget">
      <xsd:simpleType>
        <xsd:restriction base="dms:Choice">
          <xsd:enumeration value="_blank"/>
          <xsd:enumeration value="_self"/>
          <xsd:enumeration value="_parent"/>
          <xsd:enumeration value="_blank"/>
        </xsd:restriction>
      </xsd:simpleType>
    </xsd:element>
    <xsd:element name="BDOIndex" ma:index="10" nillable="true" ma:displayName="Index" ma:internalName="BDOIndex" ma:readOnly="false">
      <xsd:simpleType>
        <xsd:restriction base="dms:Unknown"/>
      </xsd:simpleType>
    </xsd:element>
    <xsd:element name="BDODescription" ma:index="11" ma:displayName="Beskrivelse" ma:description="" ma:internalName="BDODescrip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9520E5-C203-47CE-A37D-74C24959DFE2}">
  <ds:schemaRefs>
    <ds:schemaRef ds:uri="http://purl.org/dc/elements/1.1/"/>
    <ds:schemaRef ds:uri="http://schemas.openxmlformats.org/package/2006/metadata/core-properties"/>
    <ds:schemaRef ds:uri="http://www.w3.org/XML/1998/namespace"/>
    <ds:schemaRef ds:uri="E47EE262-6282-4C42-87D6-4CDCC1CD444B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682E179-0F56-48DA-BC61-081F27D37D8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574F153-1574-4DE8-9AD7-D5BB3A1F2BC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EF94254-9F95-4F83-A507-06DA6FAE1A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7EE262-6282-4C42-87D6-4CDCC1CD44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Eksempel</vt:lpstr>
      <vt:lpstr>Kørselsgodtgørelse</vt:lpstr>
      <vt:lpstr>satser</vt:lpstr>
    </vt:vector>
  </TitlesOfParts>
  <Company>Nørgaards Højskole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Skema til kørselsgodtgørelse</dc:title>
  <dc:creator>Tommas</dc:creator>
  <cp:lastModifiedBy>Sascha Jensen</cp:lastModifiedBy>
  <cp:lastPrinted>2017-08-08T11:14:37Z</cp:lastPrinted>
  <dcterms:created xsi:type="dcterms:W3CDTF">2007-12-03T14:51:12Z</dcterms:created>
  <dcterms:modified xsi:type="dcterms:W3CDTF">2024-03-20T08:24:49Z</dcterms:modified>
</cp:coreProperties>
</file>